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nop\Desktop\กมร ประกัน 61\"/>
    </mc:Choice>
  </mc:AlternateContent>
  <xr:revisionPtr revIDLastSave="0" documentId="13_ncr:1_{6E3AD251-AF96-4B8B-BE90-E2CD1C0AAFF7}" xr6:coauthVersionLast="41" xr6:coauthVersionMax="41" xr10:uidLastSave="{00000000-0000-0000-0000-000000000000}"/>
  <bookViews>
    <workbookView xWindow="-98" yWindow="-98" windowWidth="21795" windowHeight="13096" xr2:uid="{00000000-000D-0000-FFFF-FFFF00000000}"/>
  </bookViews>
  <sheets>
    <sheet name="สรุปสถิติยืมคืน ปีงบประมาณ 2561" sheetId="3" r:id="rId1"/>
    <sheet name="พ.ศ. 2561" sheetId="1" r:id="rId2"/>
    <sheet name="พ.ศ. 256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8" i="3" l="1"/>
  <c r="AF28" i="3" s="1"/>
  <c r="AF6" i="3"/>
  <c r="AF15" i="3" s="1"/>
  <c r="AE6" i="3"/>
  <c r="AE15" i="3" s="1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48" i="3"/>
  <c r="AF43" i="3"/>
  <c r="AF44" i="3"/>
  <c r="AF42" i="3"/>
  <c r="AF38" i="3"/>
  <c r="AF39" i="3" s="1"/>
  <c r="AF32" i="3"/>
  <c r="AF33" i="3"/>
  <c r="AF34" i="3"/>
  <c r="AF31" i="3"/>
  <c r="AF35" i="3" s="1"/>
  <c r="AF19" i="3"/>
  <c r="AF20" i="3"/>
  <c r="AF21" i="3"/>
  <c r="AF22" i="3"/>
  <c r="AF23" i="3"/>
  <c r="AF24" i="3"/>
  <c r="AF25" i="3"/>
  <c r="AF26" i="3"/>
  <c r="AF27" i="3"/>
  <c r="AF7" i="3"/>
  <c r="AF8" i="3"/>
  <c r="AF9" i="3"/>
  <c r="AF10" i="3"/>
  <c r="AF11" i="3"/>
  <c r="AF12" i="3"/>
  <c r="AF13" i="3"/>
  <c r="AF14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48" i="3"/>
  <c r="AE43" i="3"/>
  <c r="AE44" i="3"/>
  <c r="AE42" i="3"/>
  <c r="AE38" i="3"/>
  <c r="AE39" i="3" s="1"/>
  <c r="AE32" i="3"/>
  <c r="AE33" i="3"/>
  <c r="AE34" i="3"/>
  <c r="AE31" i="3"/>
  <c r="AE35" i="3" s="1"/>
  <c r="AE19" i="3"/>
  <c r="AE20" i="3"/>
  <c r="AE21" i="3"/>
  <c r="AE22" i="3"/>
  <c r="AE23" i="3"/>
  <c r="AE24" i="3"/>
  <c r="AE25" i="3"/>
  <c r="AE28" i="3" s="1"/>
  <c r="AE26" i="3"/>
  <c r="AE27" i="3"/>
  <c r="AE18" i="3"/>
  <c r="AE7" i="3"/>
  <c r="AE8" i="3"/>
  <c r="AE9" i="3"/>
  <c r="AE10" i="3"/>
  <c r="AE11" i="3"/>
  <c r="AE12" i="3"/>
  <c r="AE13" i="3"/>
  <c r="AE14" i="3"/>
  <c r="Z75" i="3"/>
  <c r="AA75" i="3"/>
  <c r="AB75" i="3"/>
  <c r="AC75" i="3"/>
  <c r="AD75" i="3"/>
  <c r="O75" i="3"/>
  <c r="P75" i="3"/>
  <c r="Q75" i="3"/>
  <c r="R75" i="3"/>
  <c r="S75" i="3"/>
  <c r="T75" i="3"/>
  <c r="U75" i="3"/>
  <c r="V75" i="3"/>
  <c r="W75" i="3"/>
  <c r="X75" i="3"/>
  <c r="Y75" i="3"/>
  <c r="D75" i="3"/>
  <c r="AF75" i="3" s="1"/>
  <c r="E75" i="3"/>
  <c r="F75" i="3"/>
  <c r="G75" i="3"/>
  <c r="H75" i="3"/>
  <c r="I75" i="3"/>
  <c r="J75" i="3"/>
  <c r="K75" i="3"/>
  <c r="L75" i="3"/>
  <c r="M75" i="3"/>
  <c r="N75" i="3"/>
  <c r="C75" i="3"/>
  <c r="AE75" i="3" s="1"/>
  <c r="AA45" i="3"/>
  <c r="AB45" i="3"/>
  <c r="AC45" i="3"/>
  <c r="AD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D45" i="3"/>
  <c r="E45" i="3"/>
  <c r="F45" i="3"/>
  <c r="G45" i="3"/>
  <c r="H45" i="3"/>
  <c r="I45" i="3"/>
  <c r="J45" i="3"/>
  <c r="K45" i="3"/>
  <c r="C45" i="3"/>
  <c r="Z39" i="3"/>
  <c r="AA39" i="3"/>
  <c r="AB39" i="3"/>
  <c r="AC39" i="3"/>
  <c r="AD39" i="3"/>
  <c r="P39" i="3"/>
  <c r="P76" i="3" s="1"/>
  <c r="Q39" i="3"/>
  <c r="R39" i="3"/>
  <c r="S39" i="3"/>
  <c r="T39" i="3"/>
  <c r="U39" i="3"/>
  <c r="V39" i="3"/>
  <c r="W39" i="3"/>
  <c r="X39" i="3"/>
  <c r="X76" i="3" s="1"/>
  <c r="Y39" i="3"/>
  <c r="H39" i="3"/>
  <c r="I39" i="3"/>
  <c r="J39" i="3"/>
  <c r="K39" i="3"/>
  <c r="L39" i="3"/>
  <c r="M39" i="3"/>
  <c r="N39" i="3"/>
  <c r="O39" i="3"/>
  <c r="D39" i="3"/>
  <c r="E39" i="3"/>
  <c r="F39" i="3"/>
  <c r="G39" i="3"/>
  <c r="C39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D28" i="3"/>
  <c r="AC28" i="3"/>
  <c r="AC76" i="3" s="1"/>
  <c r="AB28" i="3"/>
  <c r="AA28" i="3"/>
  <c r="Z28" i="3"/>
  <c r="Y28" i="3"/>
  <c r="Y76" i="3" s="1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K76" i="3" s="1"/>
  <c r="J28" i="3"/>
  <c r="I28" i="3"/>
  <c r="H28" i="3"/>
  <c r="G28" i="3"/>
  <c r="F28" i="3"/>
  <c r="E28" i="3"/>
  <c r="D28" i="3"/>
  <c r="C28" i="3"/>
  <c r="C76" i="3" s="1"/>
  <c r="AA15" i="3"/>
  <c r="AA76" i="3" s="1"/>
  <c r="AB15" i="3"/>
  <c r="AB76" i="3" s="1"/>
  <c r="AC15" i="3"/>
  <c r="AD15" i="3"/>
  <c r="AD76" i="3" s="1"/>
  <c r="R15" i="3"/>
  <c r="R76" i="3" s="1"/>
  <c r="S15" i="3"/>
  <c r="S76" i="3" s="1"/>
  <c r="T15" i="3"/>
  <c r="T76" i="3" s="1"/>
  <c r="U15" i="3"/>
  <c r="U76" i="3" s="1"/>
  <c r="V15" i="3"/>
  <c r="V76" i="3" s="1"/>
  <c r="W15" i="3"/>
  <c r="W76" i="3" s="1"/>
  <c r="X15" i="3"/>
  <c r="Y15" i="3"/>
  <c r="Z15" i="3"/>
  <c r="Z76" i="3" s="1"/>
  <c r="Q15" i="3"/>
  <c r="Q76" i="3" s="1"/>
  <c r="P15" i="3"/>
  <c r="O15" i="3"/>
  <c r="O76" i="3" s="1"/>
  <c r="N15" i="3"/>
  <c r="N76" i="3" s="1"/>
  <c r="M15" i="3"/>
  <c r="M76" i="3" s="1"/>
  <c r="L15" i="3"/>
  <c r="L76" i="3" s="1"/>
  <c r="K15" i="3"/>
  <c r="J15" i="3"/>
  <c r="J76" i="3" s="1"/>
  <c r="I15" i="3"/>
  <c r="I76" i="3" s="1"/>
  <c r="H15" i="3"/>
  <c r="H76" i="3" s="1"/>
  <c r="G15" i="3"/>
  <c r="G76" i="3" s="1"/>
  <c r="F15" i="3"/>
  <c r="F76" i="3" s="1"/>
  <c r="E15" i="3"/>
  <c r="E76" i="3" s="1"/>
  <c r="D15" i="3"/>
  <c r="D76" i="3" s="1"/>
  <c r="C15" i="3"/>
  <c r="AF76" i="3" l="1"/>
  <c r="AF45" i="3"/>
  <c r="AE45" i="3"/>
  <c r="AE76" i="3" s="1"/>
  <c r="P65" i="2"/>
  <c r="O65" i="2"/>
  <c r="AB61" i="2"/>
  <c r="N65" i="2" l="1"/>
  <c r="M65" i="2"/>
  <c r="L65" i="2" l="1"/>
  <c r="K65" i="2"/>
  <c r="AA32" i="2" l="1"/>
  <c r="AB32" i="2"/>
  <c r="AA34" i="2"/>
  <c r="AB34" i="2"/>
  <c r="AA36" i="2"/>
  <c r="AB36" i="2"/>
  <c r="AA38" i="2"/>
  <c r="AB38" i="2"/>
  <c r="AA39" i="2"/>
  <c r="AB39" i="2"/>
  <c r="AA40" i="2"/>
  <c r="AB40" i="2"/>
  <c r="AA41" i="2"/>
  <c r="AB41" i="2"/>
  <c r="AA42" i="2"/>
  <c r="AB42" i="2"/>
  <c r="AA43" i="2"/>
  <c r="AB43" i="2"/>
  <c r="AA44" i="2"/>
  <c r="AB44" i="2"/>
  <c r="AA45" i="2"/>
  <c r="AB45" i="2"/>
  <c r="AA46" i="2"/>
  <c r="AB46" i="2"/>
  <c r="AA47" i="2"/>
  <c r="AB47" i="2"/>
  <c r="AA48" i="2"/>
  <c r="AB48" i="2"/>
  <c r="AA49" i="2"/>
  <c r="AB49" i="2"/>
  <c r="AA50" i="2"/>
  <c r="AB50" i="2"/>
  <c r="AA51" i="2"/>
  <c r="AB51" i="2"/>
  <c r="AA52" i="2"/>
  <c r="AB52" i="2"/>
  <c r="AA53" i="2"/>
  <c r="AB53" i="2"/>
  <c r="AA54" i="2"/>
  <c r="AB54" i="2"/>
  <c r="AA55" i="2"/>
  <c r="AB55" i="2"/>
  <c r="AA56" i="2"/>
  <c r="AB56" i="2"/>
  <c r="AA57" i="2"/>
  <c r="AB57" i="2"/>
  <c r="AA58" i="2"/>
  <c r="AB58" i="2"/>
  <c r="AA59" i="2"/>
  <c r="AB59" i="2"/>
  <c r="AA60" i="2"/>
  <c r="AB60" i="2"/>
  <c r="AA62" i="2"/>
  <c r="AB62" i="2"/>
  <c r="AA63" i="2"/>
  <c r="AB63" i="2"/>
  <c r="AA64" i="2"/>
  <c r="AB64" i="2"/>
  <c r="AB20" i="2"/>
  <c r="AA20" i="2"/>
  <c r="AA27" i="2"/>
  <c r="AB27" i="2"/>
  <c r="AA28" i="2"/>
  <c r="AB28" i="2"/>
  <c r="AA29" i="2"/>
  <c r="AB29" i="2"/>
  <c r="AA30" i="2"/>
  <c r="AB30" i="2"/>
  <c r="AA17" i="2"/>
  <c r="AB17" i="2"/>
  <c r="AA18" i="2"/>
  <c r="AB18" i="2"/>
  <c r="AA19" i="2"/>
  <c r="AB19" i="2"/>
  <c r="AA21" i="2"/>
  <c r="AB21" i="2"/>
  <c r="AA22" i="2"/>
  <c r="AB22" i="2"/>
  <c r="AA23" i="2"/>
  <c r="AB23" i="2"/>
  <c r="AA24" i="2"/>
  <c r="AB24" i="2"/>
  <c r="AA25" i="2"/>
  <c r="AB25" i="2"/>
  <c r="AB16" i="2"/>
  <c r="AA16" i="2"/>
  <c r="AA7" i="2"/>
  <c r="AB7" i="2"/>
  <c r="AA8" i="2"/>
  <c r="AB8" i="2"/>
  <c r="AA9" i="2"/>
  <c r="AB9" i="2"/>
  <c r="AA10" i="2"/>
  <c r="AB10" i="2"/>
  <c r="AA11" i="2"/>
  <c r="AB11" i="2"/>
  <c r="AA12" i="2"/>
  <c r="AB12" i="2"/>
  <c r="AA13" i="2"/>
  <c r="AB13" i="2"/>
  <c r="AA14" i="2"/>
  <c r="AB14" i="2"/>
  <c r="AB6" i="2"/>
  <c r="AA6" i="2"/>
  <c r="D65" i="2"/>
  <c r="E65" i="2"/>
  <c r="F65" i="2"/>
  <c r="G65" i="2"/>
  <c r="H65" i="2"/>
  <c r="C65" i="2"/>
  <c r="Z65" i="2"/>
  <c r="Y65" i="2"/>
  <c r="X65" i="2"/>
  <c r="W65" i="2"/>
  <c r="V65" i="2"/>
  <c r="U65" i="2"/>
  <c r="T65" i="2"/>
  <c r="S65" i="2"/>
  <c r="R65" i="2"/>
  <c r="Q65" i="2"/>
  <c r="J65" i="2"/>
  <c r="I65" i="2"/>
  <c r="AB8" i="1"/>
  <c r="AB9" i="1"/>
  <c r="AB10" i="1"/>
  <c r="AB11" i="1"/>
  <c r="AB12" i="1"/>
  <c r="AB13" i="1"/>
  <c r="AB14" i="1"/>
  <c r="AB16" i="1"/>
  <c r="AB17" i="1"/>
  <c r="AB18" i="1"/>
  <c r="AB19" i="1"/>
  <c r="AB20" i="1"/>
  <c r="AB21" i="1"/>
  <c r="AB22" i="1"/>
  <c r="AB23" i="1"/>
  <c r="AB24" i="1"/>
  <c r="AB26" i="1"/>
  <c r="AB27" i="1"/>
  <c r="AB28" i="1"/>
  <c r="AB29" i="1"/>
  <c r="AB31" i="1"/>
  <c r="AB33" i="1"/>
  <c r="AB34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7" i="1"/>
  <c r="AB6" i="1"/>
  <c r="AA16" i="1"/>
  <c r="AA17" i="1"/>
  <c r="AA18" i="1"/>
  <c r="AA19" i="1"/>
  <c r="AA20" i="1"/>
  <c r="AA21" i="1"/>
  <c r="AA22" i="1"/>
  <c r="AA23" i="1"/>
  <c r="AA24" i="1"/>
  <c r="AA26" i="1"/>
  <c r="AA27" i="1"/>
  <c r="AA28" i="1"/>
  <c r="AA29" i="1"/>
  <c r="AA31" i="1"/>
  <c r="AA33" i="1"/>
  <c r="AA34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10" i="1"/>
  <c r="AA11" i="1"/>
  <c r="AA12" i="1"/>
  <c r="AA13" i="1"/>
  <c r="AA14" i="1"/>
  <c r="AA7" i="1"/>
  <c r="AA8" i="1"/>
  <c r="AA9" i="1"/>
  <c r="AA6" i="1"/>
  <c r="AA65" i="2" l="1"/>
  <c r="AA58" i="1"/>
  <c r="AB65" i="2"/>
  <c r="AB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C58" i="1"/>
</calcChain>
</file>

<file path=xl/sharedStrings.xml><?xml version="1.0" encoding="utf-8"?>
<sst xmlns="http://schemas.openxmlformats.org/spreadsheetml/2006/main" count="702" uniqueCount="98">
  <si>
    <t>บุคลากรสายสนับสนุน</t>
  </si>
  <si>
    <t>กองกิจการนักศึกษา</t>
  </si>
  <si>
    <t>อาจารย์</t>
  </si>
  <si>
    <t>คณะเทคโนโลยีคหกรรมศาสตร์</t>
  </si>
  <si>
    <t>คณะวิทยาศาสตร์และเทคโนโลยี</t>
  </si>
  <si>
    <t>คณะวิศวกรรมศาสตร์</t>
  </si>
  <si>
    <t>นักศึกษา ระดับปริญญาตรี</t>
  </si>
  <si>
    <t>คณะครุศาสตร์อุตสาหกรรม</t>
  </si>
  <si>
    <t>นักศึกษา ระดับปริญญาโท</t>
  </si>
  <si>
    <t>คณะบริหารธุรกิจ</t>
  </si>
  <si>
    <t>สำนักวิทยบริการและเทคโนโลยีสารสนเทศ</t>
  </si>
  <si>
    <t>คณะอุตสาหกรรมสิ่งทอและออกแบบแฟชั่น</t>
  </si>
  <si>
    <t>กองการเจ้าหน้าที่</t>
  </si>
  <si>
    <t>กองบริหารงานบุคคล</t>
  </si>
  <si>
    <t>คณะเทคโนโลยีสื่อสารมวลชน</t>
  </si>
  <si>
    <t>คณะสถาปัตยกรรมศาสตร์และการออกแบบ</t>
  </si>
  <si>
    <t>คณะศิลปศาสตร์</t>
  </si>
  <si>
    <t>กองนโยบายและแผน</t>
  </si>
  <si>
    <t>ประกาศนียบัตรวิชาชีพ (ปวช.)</t>
  </si>
  <si>
    <t>สถาบันภาษา</t>
  </si>
  <si>
    <t>สำนักประกันคุณภาพ</t>
  </si>
  <si>
    <t>กองคลัง</t>
  </si>
  <si>
    <t>ประเภทสมาชิก</t>
  </si>
  <si>
    <t xml:space="preserve">คณะ / หน่วยงาน </t>
  </si>
  <si>
    <t>รวมทั้งหมด</t>
  </si>
  <si>
    <t>3</t>
  </si>
  <si>
    <t>ห้องสมุดพระนครเหนือ</t>
  </si>
  <si>
    <t xml:space="preserve">วิศวกรรมศาสตร์ </t>
  </si>
  <si>
    <t>นักศึกษา (ป.ตรี)</t>
  </si>
  <si>
    <t>95900000264</t>
  </si>
  <si>
    <t>พิมพ์พลอย มาตรวิจิตร</t>
  </si>
  <si>
    <t>7</t>
  </si>
  <si>
    <t>559504090155</t>
  </si>
  <si>
    <t>พิสิษฐ์ ไชโย</t>
  </si>
  <si>
    <t>2</t>
  </si>
  <si>
    <t>96000000365</t>
  </si>
  <si>
    <t>พิเชษฐ อุไรเลิศ</t>
  </si>
  <si>
    <t>560504050181</t>
  </si>
  <si>
    <t>ภัณฑิรา บุญญาวิชัยวัฒน์</t>
  </si>
  <si>
    <t>4</t>
  </si>
  <si>
    <t>557504050567</t>
  </si>
  <si>
    <t>ภัทรพร กองเป็ง</t>
  </si>
  <si>
    <t>95800000560</t>
  </si>
  <si>
    <t>ภาณุพงศ์ ว่องไวการค้า</t>
  </si>
  <si>
    <t>1</t>
  </si>
  <si>
    <t>557504020636</t>
  </si>
  <si>
    <t>ภุมรินทร์ ปานย้อย</t>
  </si>
  <si>
    <t>560504030746</t>
  </si>
  <si>
    <t>ภูมิภัทร เสริมสุขไพศาล</t>
  </si>
  <si>
    <t>559504510129</t>
  </si>
  <si>
    <t>ภูริญาณ โพธากุล</t>
  </si>
  <si>
    <t>95900000580</t>
  </si>
  <si>
    <t>ภูวดล พรมขันธ์</t>
  </si>
  <si>
    <t>560504020135</t>
  </si>
  <si>
    <t>มงคล คอสั้น</t>
  </si>
  <si>
    <t>559504010120</t>
  </si>
  <si>
    <t>มณฑล สิทธิปรีชาชาญ</t>
  </si>
  <si>
    <t>560504050132</t>
  </si>
  <si>
    <t>มณฑามาศ วิริยะ</t>
  </si>
  <si>
    <t>557504030817</t>
  </si>
  <si>
    <t>มณเทียร เห็นเมือง</t>
  </si>
  <si>
    <t>17</t>
  </si>
  <si>
    <t>560504050041</t>
  </si>
  <si>
    <t>มนตรี บุตรสาร</t>
  </si>
  <si>
    <t>11</t>
  </si>
  <si>
    <t>560504020473</t>
  </si>
  <si>
    <t>ยลดา ประทุมมา</t>
  </si>
  <si>
    <t>560604015126</t>
  </si>
  <si>
    <t>รักษิต คำพิมพ์</t>
  </si>
  <si>
    <t>95900000391</t>
  </si>
  <si>
    <t>รัตนาภรณ์ หวังแววกลาง</t>
  </si>
  <si>
    <t>560504030779</t>
  </si>
  <si>
    <t>วนาพร บัวทรัพย์</t>
  </si>
  <si>
    <t>557504030064</t>
  </si>
  <si>
    <t>วรงกรณ์ แวดอุดม</t>
  </si>
  <si>
    <t>10</t>
  </si>
  <si>
    <t>95800000164</t>
  </si>
  <si>
    <t>วรรณธิณี หามาลี</t>
  </si>
  <si>
    <t>ยืม</t>
  </si>
  <si>
    <t>คืน</t>
  </si>
  <si>
    <t>นักศึกษา ระดับปริญญาเอก</t>
  </si>
  <si>
    <t>กองประชาสัมพันธ์</t>
  </si>
  <si>
    <t>กองศิลปวัฒนธรรม</t>
  </si>
  <si>
    <t>งานบริการวิชาการและวิจัย</t>
  </si>
  <si>
    <t>ศูนย์การจัดการความรู้</t>
  </si>
  <si>
    <t>กองสื่อสารองค์กร</t>
  </si>
  <si>
    <t xml:space="preserve">สถิติจำนวนรายการยืม-คืน แยกตามประเภทสมาชิก / คณะ / หน่วยงาน </t>
  </si>
  <si>
    <t>รวมจำนวนรายการทั้งหมด (รายเดือน)</t>
  </si>
  <si>
    <t>สถาบันสหวิทยาการดิจิทัลและหุ่นยนต์</t>
  </si>
  <si>
    <t>สถาบันวิจัยและพัฒนา</t>
  </si>
  <si>
    <t>สำนักส่งเสริมวิชาการและงานทะเบียน</t>
  </si>
  <si>
    <t>กองพัฒนานักศึกษา</t>
  </si>
  <si>
    <t>คณะบริหารธุรกิจ (หลักสูตร International)</t>
  </si>
  <si>
    <t xml:space="preserve">ตั้งแต่เดือน เดือนมกราคม พ.ศ. 2562 ถึง เดือนธันวาคม พ.ศ. 2562
</t>
  </si>
  <si>
    <t xml:space="preserve">ตั้งแต่เดือน เดือนมกราคม พ.ศ. 2561 ถึง เดือนธันวาคม พ.ศ. 2561
</t>
  </si>
  <si>
    <t>สำนักงานตรวจสอบภายใน</t>
  </si>
  <si>
    <t xml:space="preserve">รอบ 12 เดือน ตั้งแต่เดือนมิถุนายา พ.ศ. 2561 ถึง เดือนพฤษภาคม พ.ศ. 2562
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</si>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</sst>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Angsana New"/>
      <family val="1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2B0000"/>
      </left>
      <right style="thin">
        <color rgb="FF2B0000"/>
      </right>
      <top style="thin">
        <color rgb="FF2B0000"/>
      </top>
      <bottom style="thin">
        <color rgb="FF2B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/>
    <xf numFmtId="0" fontId="1" fillId="0" borderId="3" xfId="0" applyFont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quotePrefix="1" applyFont="1" applyBorder="1"/>
    <xf numFmtId="0" fontId="1" fillId="0" borderId="0" xfId="0" applyFont="1" applyBorder="1"/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quotePrefix="1" applyFont="1"/>
    <xf numFmtId="0" fontId="3" fillId="0" borderId="8" xfId="0" quotePrefix="1" applyFont="1" applyFill="1" applyBorder="1"/>
    <xf numFmtId="0" fontId="3" fillId="0" borderId="0" xfId="0" quotePrefix="1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2" xfId="0" applyFont="1" applyFill="1" applyBorder="1"/>
    <xf numFmtId="0" fontId="1" fillId="0" borderId="0" xfId="0" applyFont="1" applyFill="1"/>
    <xf numFmtId="0" fontId="1" fillId="0" borderId="1" xfId="0" applyFont="1" applyBorder="1"/>
    <xf numFmtId="0" fontId="1" fillId="0" borderId="1" xfId="0" applyFont="1" applyBorder="1"/>
    <xf numFmtId="164" fontId="1" fillId="3" borderId="7" xfId="1" applyNumberFormat="1" applyFont="1" applyFill="1" applyBorder="1"/>
    <xf numFmtId="164" fontId="1" fillId="0" borderId="7" xfId="1" applyNumberFormat="1" applyFont="1" applyBorder="1"/>
    <xf numFmtId="164" fontId="1" fillId="3" borderId="7" xfId="1" applyNumberFormat="1" applyFont="1" applyFill="1" applyBorder="1" applyAlignment="1">
      <alignment vertical="center"/>
    </xf>
    <xf numFmtId="164" fontId="1" fillId="0" borderId="7" xfId="1" applyNumberFormat="1" applyFont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164" fontId="1" fillId="0" borderId="7" xfId="1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6" xfId="0" applyFont="1" applyFill="1" applyBorder="1"/>
    <xf numFmtId="0" fontId="1" fillId="3" borderId="3" xfId="0" applyFont="1" applyFill="1" applyBorder="1"/>
    <xf numFmtId="164" fontId="1" fillId="0" borderId="7" xfId="1" applyNumberFormat="1" applyFont="1" applyFill="1" applyBorder="1"/>
    <xf numFmtId="0" fontId="2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7" fontId="1" fillId="0" borderId="2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/>
    <xf numFmtId="0" fontId="1" fillId="0" borderId="3" xfId="0" applyFont="1" applyBorder="1" applyAlignment="1"/>
    <xf numFmtId="0" fontId="1" fillId="0" borderId="1" xfId="0" quotePrefix="1" applyFont="1" applyBorder="1" applyAlignment="1"/>
    <xf numFmtId="0" fontId="1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" fontId="7" fillId="0" borderId="2" xfId="0" applyNumberFormat="1" applyFont="1" applyBorder="1" applyAlignment="1">
      <alignment horizontal="center"/>
    </xf>
    <xf numFmtId="17" fontId="7" fillId="0" borderId="6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0" xfId="0" applyNumberFormat="1" applyFont="1" applyBorder="1" applyAlignment="1">
      <alignment horizontal="center"/>
    </xf>
    <xf numFmtId="17" fontId="7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1" xfId="0" applyFont="1" applyBorder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0" borderId="6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</cellXfs>
  <cellStyles count="2">
    <cellStyle name="Comma" xfId="1" builtinId="3"/>
    <cellStyle name="Normal" xfId="0" builtinId="0"/>
  </cellStyles>
  <dxfs count="60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597A5-397D-494B-8D0B-57C0F2181AA8}">
  <dimension ref="A1:AQ76"/>
  <sheetViews>
    <sheetView tabSelected="1" topLeftCell="A10" workbookViewId="0">
      <selection activeCell="AM25" sqref="AM25"/>
    </sheetView>
  </sheetViews>
  <sheetFormatPr defaultRowHeight="14.25"/>
  <cols>
    <col min="1" max="1" width="14.3984375" customWidth="1"/>
    <col min="2" max="2" width="35.265625" style="54" customWidth="1"/>
    <col min="32" max="32" width="9.06640625" style="62"/>
  </cols>
  <sheetData>
    <row r="1" spans="1:32" ht="27">
      <c r="A1" s="43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ht="27" customHeight="1">
      <c r="A2" s="44" t="s">
        <v>96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27">
      <c r="A3" s="33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2"/>
    </row>
    <row r="4" spans="1:32" ht="24">
      <c r="A4" s="78" t="s">
        <v>22</v>
      </c>
      <c r="B4" s="79" t="s">
        <v>23</v>
      </c>
      <c r="C4" s="80">
        <v>241579</v>
      </c>
      <c r="D4" s="81"/>
      <c r="E4" s="80">
        <v>241609</v>
      </c>
      <c r="F4" s="81"/>
      <c r="G4" s="80">
        <v>241640</v>
      </c>
      <c r="H4" s="81"/>
      <c r="I4" s="80">
        <v>241671</v>
      </c>
      <c r="J4" s="81"/>
      <c r="K4" s="80">
        <v>241701</v>
      </c>
      <c r="L4" s="81"/>
      <c r="M4" s="80">
        <v>241732</v>
      </c>
      <c r="N4" s="81"/>
      <c r="O4" s="80">
        <v>241762</v>
      </c>
      <c r="P4" s="81"/>
      <c r="Q4" s="80">
        <v>241793</v>
      </c>
      <c r="R4" s="81"/>
      <c r="S4" s="80">
        <v>241824</v>
      </c>
      <c r="T4" s="81"/>
      <c r="U4" s="80">
        <v>241852</v>
      </c>
      <c r="V4" s="81"/>
      <c r="W4" s="80">
        <v>241883</v>
      </c>
      <c r="X4" s="81"/>
      <c r="Y4" s="80">
        <v>241913</v>
      </c>
      <c r="Z4" s="81"/>
      <c r="AA4" s="80">
        <v>241944</v>
      </c>
      <c r="AB4" s="81"/>
      <c r="AC4" s="80">
        <v>241974</v>
      </c>
      <c r="AD4" s="81"/>
      <c r="AE4" s="82" t="s">
        <v>24</v>
      </c>
      <c r="AF4" s="83"/>
    </row>
    <row r="5" spans="1:32" ht="24">
      <c r="A5" s="84"/>
      <c r="B5" s="85"/>
      <c r="C5" s="86" t="s">
        <v>78</v>
      </c>
      <c r="D5" s="87" t="s">
        <v>79</v>
      </c>
      <c r="E5" s="86" t="s">
        <v>78</v>
      </c>
      <c r="F5" s="87" t="s">
        <v>79</v>
      </c>
      <c r="G5" s="86" t="s">
        <v>78</v>
      </c>
      <c r="H5" s="87" t="s">
        <v>79</v>
      </c>
      <c r="I5" s="86" t="s">
        <v>78</v>
      </c>
      <c r="J5" s="87" t="s">
        <v>79</v>
      </c>
      <c r="K5" s="86" t="s">
        <v>78</v>
      </c>
      <c r="L5" s="87" t="s">
        <v>79</v>
      </c>
      <c r="M5" s="86" t="s">
        <v>78</v>
      </c>
      <c r="N5" s="87" t="s">
        <v>79</v>
      </c>
      <c r="O5" s="86" t="s">
        <v>78</v>
      </c>
      <c r="P5" s="87" t="s">
        <v>79</v>
      </c>
      <c r="Q5" s="86" t="s">
        <v>78</v>
      </c>
      <c r="R5" s="87" t="s">
        <v>79</v>
      </c>
      <c r="S5" s="86" t="s">
        <v>78</v>
      </c>
      <c r="T5" s="87" t="s">
        <v>79</v>
      </c>
      <c r="U5" s="86" t="s">
        <v>78</v>
      </c>
      <c r="V5" s="87" t="s">
        <v>79</v>
      </c>
      <c r="W5" s="86" t="s">
        <v>78</v>
      </c>
      <c r="X5" s="87" t="s">
        <v>79</v>
      </c>
      <c r="Y5" s="86" t="s">
        <v>78</v>
      </c>
      <c r="Z5" s="87" t="s">
        <v>79</v>
      </c>
      <c r="AA5" s="86" t="s">
        <v>78</v>
      </c>
      <c r="AB5" s="87" t="s">
        <v>79</v>
      </c>
      <c r="AC5" s="86" t="s">
        <v>78</v>
      </c>
      <c r="AD5" s="87" t="s">
        <v>79</v>
      </c>
      <c r="AE5" s="95" t="s">
        <v>78</v>
      </c>
      <c r="AF5" s="95" t="s">
        <v>79</v>
      </c>
    </row>
    <row r="6" spans="1:32" ht="24">
      <c r="A6" s="38" t="s">
        <v>2</v>
      </c>
      <c r="B6" s="50" t="s">
        <v>7</v>
      </c>
      <c r="C6" s="16">
        <v>19</v>
      </c>
      <c r="D6" s="8">
        <v>14</v>
      </c>
      <c r="E6" s="16">
        <v>45</v>
      </c>
      <c r="F6" s="8">
        <v>32</v>
      </c>
      <c r="G6" s="16">
        <v>38</v>
      </c>
      <c r="H6" s="8">
        <v>45</v>
      </c>
      <c r="I6" s="16">
        <v>33</v>
      </c>
      <c r="J6" s="8">
        <v>31</v>
      </c>
      <c r="K6" s="16">
        <v>50</v>
      </c>
      <c r="L6" s="8">
        <v>34</v>
      </c>
      <c r="M6" s="16">
        <v>35</v>
      </c>
      <c r="N6" s="8">
        <v>45</v>
      </c>
      <c r="O6" s="16">
        <v>78</v>
      </c>
      <c r="P6" s="8">
        <v>64</v>
      </c>
      <c r="Q6" s="16">
        <v>53</v>
      </c>
      <c r="R6" s="8">
        <v>53</v>
      </c>
      <c r="S6" s="16">
        <v>36</v>
      </c>
      <c r="T6" s="8">
        <v>40</v>
      </c>
      <c r="U6" s="16">
        <v>54</v>
      </c>
      <c r="V6" s="8">
        <v>50</v>
      </c>
      <c r="W6" s="16">
        <v>37</v>
      </c>
      <c r="X6" s="8">
        <v>52</v>
      </c>
      <c r="Y6" s="16">
        <v>45</v>
      </c>
      <c r="Z6" s="61">
        <v>56</v>
      </c>
      <c r="AA6" s="16">
        <v>44</v>
      </c>
      <c r="AB6" s="8">
        <v>27</v>
      </c>
      <c r="AC6" s="16">
        <v>37</v>
      </c>
      <c r="AD6" s="8">
        <v>42</v>
      </c>
      <c r="AE6" s="96">
        <f>SUM(C6,E6,G6,I6,K6,M6,O6,Q6,S6,U6,W6,Y6,AA6,AC6)</f>
        <v>604</v>
      </c>
      <c r="AF6" s="96">
        <f>SUM(D6,F6,H6,J6,L6,N6,P6,R6,T6,V6,X6,Z6,AB6,AD6)</f>
        <v>585</v>
      </c>
    </row>
    <row r="7" spans="1:32" ht="24">
      <c r="A7" s="38"/>
      <c r="B7" s="50" t="s">
        <v>3</v>
      </c>
      <c r="C7" s="16">
        <v>208</v>
      </c>
      <c r="D7" s="8">
        <v>203</v>
      </c>
      <c r="E7" s="16">
        <v>280</v>
      </c>
      <c r="F7" s="8">
        <v>283</v>
      </c>
      <c r="G7" s="16">
        <v>302</v>
      </c>
      <c r="H7" s="8">
        <v>283</v>
      </c>
      <c r="I7" s="16">
        <v>234</v>
      </c>
      <c r="J7" s="8">
        <v>251</v>
      </c>
      <c r="K7" s="16">
        <v>248</v>
      </c>
      <c r="L7" s="8">
        <v>306</v>
      </c>
      <c r="M7" s="16">
        <v>138</v>
      </c>
      <c r="N7" s="8">
        <v>149</v>
      </c>
      <c r="O7" s="16">
        <v>159</v>
      </c>
      <c r="P7" s="8">
        <v>184</v>
      </c>
      <c r="Q7" s="16">
        <v>127</v>
      </c>
      <c r="R7" s="8">
        <v>112</v>
      </c>
      <c r="S7" s="16">
        <v>185</v>
      </c>
      <c r="T7" s="8">
        <v>186</v>
      </c>
      <c r="U7" s="16">
        <v>131</v>
      </c>
      <c r="V7" s="8">
        <v>143</v>
      </c>
      <c r="W7" s="16">
        <v>147</v>
      </c>
      <c r="X7" s="8">
        <v>119</v>
      </c>
      <c r="Y7" s="16">
        <v>193</v>
      </c>
      <c r="Z7" s="61">
        <v>199</v>
      </c>
      <c r="AA7" s="16">
        <v>130</v>
      </c>
      <c r="AB7" s="8">
        <v>128</v>
      </c>
      <c r="AC7" s="16">
        <v>161</v>
      </c>
      <c r="AD7" s="8">
        <v>156</v>
      </c>
      <c r="AE7" s="96">
        <f t="shared" ref="AE7:AE14" si="0">SUM(C7,E7,G7,I7,K7,M7,O7,Q7,S7,U7,W7,Y7,AA7,AC7)</f>
        <v>2643</v>
      </c>
      <c r="AF7" s="96">
        <f t="shared" ref="AF7:AF14" si="1">SUM(D7,F7,H7,J7,L7,N7,P7,R7,T7,V7,X7,Z7,AB7,AD7)</f>
        <v>2702</v>
      </c>
    </row>
    <row r="8" spans="1:32" ht="24">
      <c r="A8" s="38"/>
      <c r="B8" s="50" t="s">
        <v>14</v>
      </c>
      <c r="C8" s="16">
        <v>73</v>
      </c>
      <c r="D8" s="8">
        <v>64</v>
      </c>
      <c r="E8" s="16">
        <v>111</v>
      </c>
      <c r="F8" s="8">
        <v>96</v>
      </c>
      <c r="G8" s="16">
        <v>106</v>
      </c>
      <c r="H8" s="8">
        <v>109</v>
      </c>
      <c r="I8" s="16">
        <v>72</v>
      </c>
      <c r="J8" s="8">
        <v>95</v>
      </c>
      <c r="K8" s="16">
        <v>58</v>
      </c>
      <c r="L8" s="8">
        <v>68</v>
      </c>
      <c r="M8" s="16">
        <v>88</v>
      </c>
      <c r="N8" s="8">
        <v>62</v>
      </c>
      <c r="O8" s="16">
        <v>55</v>
      </c>
      <c r="P8" s="8">
        <v>64</v>
      </c>
      <c r="Q8" s="16">
        <v>74</v>
      </c>
      <c r="R8" s="8">
        <v>87</v>
      </c>
      <c r="S8" s="16">
        <v>53</v>
      </c>
      <c r="T8" s="8">
        <v>76</v>
      </c>
      <c r="U8" s="16">
        <v>59</v>
      </c>
      <c r="V8" s="8">
        <v>34</v>
      </c>
      <c r="W8" s="16">
        <v>57</v>
      </c>
      <c r="X8" s="8">
        <v>66</v>
      </c>
      <c r="Y8" s="16">
        <v>73</v>
      </c>
      <c r="Z8" s="61">
        <v>70</v>
      </c>
      <c r="AA8" s="16">
        <v>63</v>
      </c>
      <c r="AB8" s="8">
        <v>49</v>
      </c>
      <c r="AC8" s="16">
        <v>80</v>
      </c>
      <c r="AD8" s="8">
        <v>93</v>
      </c>
      <c r="AE8" s="96">
        <f t="shared" si="0"/>
        <v>1022</v>
      </c>
      <c r="AF8" s="96">
        <f t="shared" si="1"/>
        <v>1033</v>
      </c>
    </row>
    <row r="9" spans="1:32" ht="24">
      <c r="A9" s="38"/>
      <c r="B9" s="50" t="s">
        <v>9</v>
      </c>
      <c r="C9" s="16">
        <v>320</v>
      </c>
      <c r="D9" s="8">
        <v>308</v>
      </c>
      <c r="E9" s="16">
        <v>276</v>
      </c>
      <c r="F9" s="8">
        <v>284</v>
      </c>
      <c r="G9" s="16">
        <v>300</v>
      </c>
      <c r="H9" s="8">
        <v>293</v>
      </c>
      <c r="I9" s="16">
        <v>294</v>
      </c>
      <c r="J9" s="8">
        <v>307</v>
      </c>
      <c r="K9" s="16">
        <v>368</v>
      </c>
      <c r="L9" s="8">
        <v>355</v>
      </c>
      <c r="M9" s="16">
        <v>344</v>
      </c>
      <c r="N9" s="8">
        <v>352</v>
      </c>
      <c r="O9" s="16">
        <v>330</v>
      </c>
      <c r="P9" s="8">
        <v>325</v>
      </c>
      <c r="Q9" s="16">
        <v>311</v>
      </c>
      <c r="R9" s="8">
        <v>363</v>
      </c>
      <c r="S9" s="16">
        <v>252</v>
      </c>
      <c r="T9" s="8">
        <v>254</v>
      </c>
      <c r="U9" s="16">
        <v>278</v>
      </c>
      <c r="V9" s="8">
        <v>277</v>
      </c>
      <c r="W9" s="16">
        <v>319</v>
      </c>
      <c r="X9" s="8">
        <v>322</v>
      </c>
      <c r="Y9" s="16">
        <v>295</v>
      </c>
      <c r="Z9" s="61">
        <v>324</v>
      </c>
      <c r="AA9" s="16">
        <v>166</v>
      </c>
      <c r="AB9" s="8">
        <v>198</v>
      </c>
      <c r="AC9" s="16">
        <v>183</v>
      </c>
      <c r="AD9" s="8">
        <v>208</v>
      </c>
      <c r="AE9" s="96">
        <f t="shared" si="0"/>
        <v>4036</v>
      </c>
      <c r="AF9" s="96">
        <f t="shared" si="1"/>
        <v>4170</v>
      </c>
    </row>
    <row r="10" spans="1:32" ht="24">
      <c r="A10" s="38"/>
      <c r="B10" s="50" t="s">
        <v>4</v>
      </c>
      <c r="C10" s="16">
        <v>128</v>
      </c>
      <c r="D10" s="8">
        <v>100</v>
      </c>
      <c r="E10" s="16">
        <v>130</v>
      </c>
      <c r="F10" s="8">
        <v>132</v>
      </c>
      <c r="G10" s="16">
        <v>133</v>
      </c>
      <c r="H10" s="8">
        <v>132</v>
      </c>
      <c r="I10" s="16">
        <v>238</v>
      </c>
      <c r="J10" s="8">
        <v>139</v>
      </c>
      <c r="K10" s="16">
        <v>153</v>
      </c>
      <c r="L10" s="8">
        <v>150</v>
      </c>
      <c r="M10" s="16">
        <v>154</v>
      </c>
      <c r="N10" s="8">
        <v>142</v>
      </c>
      <c r="O10" s="16">
        <v>152</v>
      </c>
      <c r="P10" s="8">
        <v>140</v>
      </c>
      <c r="Q10" s="16">
        <v>160</v>
      </c>
      <c r="R10" s="8">
        <v>178</v>
      </c>
      <c r="S10" s="16">
        <v>165</v>
      </c>
      <c r="T10" s="8">
        <v>154</v>
      </c>
      <c r="U10" s="16">
        <v>163</v>
      </c>
      <c r="V10" s="8">
        <v>180</v>
      </c>
      <c r="W10" s="16">
        <v>113</v>
      </c>
      <c r="X10" s="8">
        <v>120</v>
      </c>
      <c r="Y10" s="16">
        <v>138</v>
      </c>
      <c r="Z10" s="61">
        <v>135</v>
      </c>
      <c r="AA10" s="16">
        <v>140</v>
      </c>
      <c r="AB10" s="8">
        <v>143</v>
      </c>
      <c r="AC10" s="16">
        <v>116</v>
      </c>
      <c r="AD10" s="8">
        <v>115</v>
      </c>
      <c r="AE10" s="96">
        <f t="shared" si="0"/>
        <v>2083</v>
      </c>
      <c r="AF10" s="96">
        <f t="shared" si="1"/>
        <v>1960</v>
      </c>
    </row>
    <row r="11" spans="1:32" ht="24">
      <c r="A11" s="38"/>
      <c r="B11" s="50" t="s">
        <v>5</v>
      </c>
      <c r="C11" s="16">
        <v>164</v>
      </c>
      <c r="D11" s="8">
        <v>142</v>
      </c>
      <c r="E11" s="16">
        <v>161</v>
      </c>
      <c r="F11" s="8">
        <v>141</v>
      </c>
      <c r="G11" s="16">
        <v>161</v>
      </c>
      <c r="H11" s="8">
        <v>160</v>
      </c>
      <c r="I11" s="16">
        <v>19</v>
      </c>
      <c r="J11" s="8">
        <v>174</v>
      </c>
      <c r="K11" s="16">
        <v>153</v>
      </c>
      <c r="L11" s="8">
        <v>188</v>
      </c>
      <c r="M11" s="16">
        <v>285</v>
      </c>
      <c r="N11" s="8">
        <v>206</v>
      </c>
      <c r="O11" s="16">
        <v>206</v>
      </c>
      <c r="P11" s="8">
        <v>208</v>
      </c>
      <c r="Q11" s="16">
        <v>234</v>
      </c>
      <c r="R11" s="8">
        <v>241</v>
      </c>
      <c r="S11" s="16">
        <v>210</v>
      </c>
      <c r="T11" s="8">
        <v>218</v>
      </c>
      <c r="U11" s="16">
        <v>218</v>
      </c>
      <c r="V11" s="8">
        <v>237</v>
      </c>
      <c r="W11" s="16">
        <v>158</v>
      </c>
      <c r="X11" s="8">
        <v>177</v>
      </c>
      <c r="Y11" s="16">
        <v>182</v>
      </c>
      <c r="Z11" s="61">
        <v>190</v>
      </c>
      <c r="AA11" s="16">
        <v>171</v>
      </c>
      <c r="AB11" s="8">
        <v>163</v>
      </c>
      <c r="AC11" s="16">
        <v>207</v>
      </c>
      <c r="AD11" s="8">
        <v>188</v>
      </c>
      <c r="AE11" s="96">
        <f t="shared" si="0"/>
        <v>2529</v>
      </c>
      <c r="AF11" s="96">
        <f t="shared" si="1"/>
        <v>2633</v>
      </c>
    </row>
    <row r="12" spans="1:32" ht="24">
      <c r="A12" s="38"/>
      <c r="B12" s="50" t="s">
        <v>16</v>
      </c>
      <c r="C12" s="16">
        <v>205</v>
      </c>
      <c r="D12" s="8">
        <v>212</v>
      </c>
      <c r="E12" s="16">
        <v>139</v>
      </c>
      <c r="F12" s="8">
        <v>146</v>
      </c>
      <c r="G12" s="16">
        <v>232</v>
      </c>
      <c r="H12" s="8">
        <v>196</v>
      </c>
      <c r="I12" s="16">
        <v>186</v>
      </c>
      <c r="J12" s="8">
        <v>218</v>
      </c>
      <c r="K12" s="16">
        <v>196</v>
      </c>
      <c r="L12" s="8">
        <v>190</v>
      </c>
      <c r="M12" s="16">
        <v>21</v>
      </c>
      <c r="N12" s="8">
        <v>207</v>
      </c>
      <c r="O12" s="16">
        <v>193</v>
      </c>
      <c r="P12" s="8">
        <v>173</v>
      </c>
      <c r="Q12" s="16">
        <v>219</v>
      </c>
      <c r="R12" s="8">
        <v>229</v>
      </c>
      <c r="S12" s="16">
        <v>196</v>
      </c>
      <c r="T12" s="8">
        <v>231</v>
      </c>
      <c r="U12" s="16">
        <v>168</v>
      </c>
      <c r="V12" s="8">
        <v>161</v>
      </c>
      <c r="W12" s="16">
        <v>161</v>
      </c>
      <c r="X12" s="8">
        <v>169</v>
      </c>
      <c r="Y12" s="16">
        <v>235</v>
      </c>
      <c r="Z12" s="61">
        <v>237</v>
      </c>
      <c r="AA12" s="16">
        <v>167</v>
      </c>
      <c r="AB12" s="8">
        <v>173</v>
      </c>
      <c r="AC12" s="16">
        <v>129</v>
      </c>
      <c r="AD12" s="8">
        <v>145</v>
      </c>
      <c r="AE12" s="96">
        <f t="shared" si="0"/>
        <v>2447</v>
      </c>
      <c r="AF12" s="96">
        <f t="shared" si="1"/>
        <v>2687</v>
      </c>
    </row>
    <row r="13" spans="1:32" ht="24">
      <c r="A13" s="38"/>
      <c r="B13" s="50" t="s">
        <v>15</v>
      </c>
      <c r="C13" s="16">
        <v>46</v>
      </c>
      <c r="D13" s="8">
        <v>30</v>
      </c>
      <c r="E13" s="16">
        <v>38</v>
      </c>
      <c r="F13" s="8">
        <v>51</v>
      </c>
      <c r="G13" s="16">
        <v>28</v>
      </c>
      <c r="H13" s="8">
        <v>24</v>
      </c>
      <c r="I13" s="16">
        <v>26</v>
      </c>
      <c r="J13" s="8">
        <v>28</v>
      </c>
      <c r="K13" s="16">
        <v>33</v>
      </c>
      <c r="L13" s="8">
        <v>44</v>
      </c>
      <c r="M13" s="16">
        <v>39</v>
      </c>
      <c r="N13" s="8">
        <v>29</v>
      </c>
      <c r="O13" s="16">
        <v>27</v>
      </c>
      <c r="P13" s="8">
        <v>29</v>
      </c>
      <c r="Q13" s="16">
        <v>28</v>
      </c>
      <c r="R13" s="8">
        <v>26</v>
      </c>
      <c r="S13" s="16">
        <v>27</v>
      </c>
      <c r="T13" s="61">
        <v>21</v>
      </c>
      <c r="U13" s="16">
        <v>25</v>
      </c>
      <c r="V13" s="8">
        <v>36</v>
      </c>
      <c r="W13" s="61">
        <v>19</v>
      </c>
      <c r="X13" s="61">
        <v>24</v>
      </c>
      <c r="Y13" s="16">
        <v>37</v>
      </c>
      <c r="Z13" s="8">
        <v>24</v>
      </c>
      <c r="AA13" s="16">
        <v>24</v>
      </c>
      <c r="AB13" s="8">
        <v>24</v>
      </c>
      <c r="AC13" s="16">
        <v>36</v>
      </c>
      <c r="AD13" s="8">
        <v>34</v>
      </c>
      <c r="AE13" s="96">
        <f t="shared" si="0"/>
        <v>433</v>
      </c>
      <c r="AF13" s="96">
        <f t="shared" si="1"/>
        <v>424</v>
      </c>
    </row>
    <row r="14" spans="1:32" ht="24">
      <c r="A14" s="45"/>
      <c r="B14" s="51" t="s">
        <v>11</v>
      </c>
      <c r="C14" s="16">
        <v>35</v>
      </c>
      <c r="D14" s="8">
        <v>30</v>
      </c>
      <c r="E14" s="16">
        <v>38</v>
      </c>
      <c r="F14" s="8">
        <v>35</v>
      </c>
      <c r="G14" s="16">
        <v>32</v>
      </c>
      <c r="H14" s="8">
        <v>44</v>
      </c>
      <c r="I14" s="16">
        <v>33</v>
      </c>
      <c r="J14" s="8">
        <v>21</v>
      </c>
      <c r="K14" s="16">
        <v>36</v>
      </c>
      <c r="L14" s="8">
        <v>38</v>
      </c>
      <c r="M14" s="16">
        <v>25</v>
      </c>
      <c r="N14" s="8">
        <v>32</v>
      </c>
      <c r="O14" s="16">
        <v>36</v>
      </c>
      <c r="P14" s="8">
        <v>32</v>
      </c>
      <c r="Q14" s="16">
        <v>37</v>
      </c>
      <c r="R14" s="8">
        <v>37</v>
      </c>
      <c r="S14" s="16">
        <v>34</v>
      </c>
      <c r="T14" s="61">
        <v>33</v>
      </c>
      <c r="U14" s="16">
        <v>25</v>
      </c>
      <c r="V14" s="8">
        <v>30</v>
      </c>
      <c r="W14" s="61">
        <v>29</v>
      </c>
      <c r="X14" s="61">
        <v>29</v>
      </c>
      <c r="Y14" s="16">
        <v>31</v>
      </c>
      <c r="Z14" s="61">
        <v>32</v>
      </c>
      <c r="AA14" s="16">
        <v>24</v>
      </c>
      <c r="AB14" s="8">
        <v>29</v>
      </c>
      <c r="AC14" s="16">
        <v>25</v>
      </c>
      <c r="AD14" s="8">
        <v>18</v>
      </c>
      <c r="AE14" s="96">
        <f t="shared" si="0"/>
        <v>440</v>
      </c>
      <c r="AF14" s="96">
        <f t="shared" si="1"/>
        <v>440</v>
      </c>
    </row>
    <row r="15" spans="1:32" s="65" customFormat="1" ht="24">
      <c r="A15" s="63"/>
      <c r="B15" s="64" t="s">
        <v>97</v>
      </c>
      <c r="C15" s="64">
        <f>SUM(C6:C14)</f>
        <v>1198</v>
      </c>
      <c r="D15" s="64">
        <f>SUM(D6:D14)</f>
        <v>1103</v>
      </c>
      <c r="E15" s="64">
        <f>SUM(E6:E14)</f>
        <v>1218</v>
      </c>
      <c r="F15" s="64">
        <f>SUM(F6:F14)</f>
        <v>1200</v>
      </c>
      <c r="G15" s="64">
        <f>SUM(G6:G14)</f>
        <v>1332</v>
      </c>
      <c r="H15" s="64">
        <f>SUM(H6:H14)</f>
        <v>1286</v>
      </c>
      <c r="I15" s="64">
        <f>SUM(I6:I14)</f>
        <v>1135</v>
      </c>
      <c r="J15" s="64">
        <f>SUM(J6:J14)</f>
        <v>1264</v>
      </c>
      <c r="K15" s="64">
        <f>SUM(K6:K14)</f>
        <v>1295</v>
      </c>
      <c r="L15" s="64">
        <f>SUM(L6:L14)</f>
        <v>1373</v>
      </c>
      <c r="M15" s="64">
        <f>SUM(M6:M14)</f>
        <v>1129</v>
      </c>
      <c r="N15" s="64">
        <f>SUM(N6:N14)</f>
        <v>1224</v>
      </c>
      <c r="O15" s="64">
        <f>SUM(O6:O14)</f>
        <v>1236</v>
      </c>
      <c r="P15" s="64">
        <f>SUM(P6:P14)</f>
        <v>1219</v>
      </c>
      <c r="Q15" s="64">
        <f>SUM(Q6:Q14)</f>
        <v>1243</v>
      </c>
      <c r="R15" s="64">
        <f t="shared" ref="R15:Z15" si="2">SUM(R6:R14)</f>
        <v>1326</v>
      </c>
      <c r="S15" s="64">
        <f t="shared" si="2"/>
        <v>1158</v>
      </c>
      <c r="T15" s="64">
        <f t="shared" si="2"/>
        <v>1213</v>
      </c>
      <c r="U15" s="64">
        <f t="shared" si="2"/>
        <v>1121</v>
      </c>
      <c r="V15" s="64">
        <f t="shared" si="2"/>
        <v>1148</v>
      </c>
      <c r="W15" s="64">
        <f t="shared" si="2"/>
        <v>1040</v>
      </c>
      <c r="X15" s="64">
        <f t="shared" si="2"/>
        <v>1078</v>
      </c>
      <c r="Y15" s="64">
        <f t="shared" si="2"/>
        <v>1229</v>
      </c>
      <c r="Z15" s="64">
        <f t="shared" si="2"/>
        <v>1267</v>
      </c>
      <c r="AA15" s="64">
        <f>SUM(AA6:AA14)</f>
        <v>929</v>
      </c>
      <c r="AB15" s="64">
        <f t="shared" ref="AB15" si="3">SUM(AB6:AB14)</f>
        <v>934</v>
      </c>
      <c r="AC15" s="64">
        <f t="shared" ref="AC15" si="4">SUM(AC6:AC14)</f>
        <v>974</v>
      </c>
      <c r="AD15" s="64">
        <f t="shared" ref="AD15" si="5">SUM(AD6:AD14)</f>
        <v>999</v>
      </c>
      <c r="AE15" s="94">
        <f>SUM(AE6:AE14)</f>
        <v>16237</v>
      </c>
      <c r="AF15" s="94">
        <f>SUM(AF6:AF14)</f>
        <v>16634</v>
      </c>
    </row>
    <row r="16" spans="1:32" ht="24">
      <c r="A16" s="78" t="s">
        <v>22</v>
      </c>
      <c r="B16" s="79" t="s">
        <v>23</v>
      </c>
      <c r="C16" s="80">
        <v>241579</v>
      </c>
      <c r="D16" s="81"/>
      <c r="E16" s="80">
        <v>241609</v>
      </c>
      <c r="F16" s="81"/>
      <c r="G16" s="80">
        <v>241640</v>
      </c>
      <c r="H16" s="81"/>
      <c r="I16" s="80">
        <v>241671</v>
      </c>
      <c r="J16" s="81"/>
      <c r="K16" s="80">
        <v>241701</v>
      </c>
      <c r="L16" s="81"/>
      <c r="M16" s="80">
        <v>241732</v>
      </c>
      <c r="N16" s="81"/>
      <c r="O16" s="80">
        <v>241762</v>
      </c>
      <c r="P16" s="81"/>
      <c r="Q16" s="80">
        <v>241793</v>
      </c>
      <c r="R16" s="81"/>
      <c r="S16" s="80">
        <v>241824</v>
      </c>
      <c r="T16" s="81"/>
      <c r="U16" s="80">
        <v>241852</v>
      </c>
      <c r="V16" s="81"/>
      <c r="W16" s="80">
        <v>241883</v>
      </c>
      <c r="X16" s="81"/>
      <c r="Y16" s="80">
        <v>241913</v>
      </c>
      <c r="Z16" s="81"/>
      <c r="AA16" s="80">
        <v>241944</v>
      </c>
      <c r="AB16" s="81"/>
      <c r="AC16" s="80">
        <v>241974</v>
      </c>
      <c r="AD16" s="81"/>
      <c r="AE16" s="82" t="s">
        <v>24</v>
      </c>
      <c r="AF16" s="83"/>
    </row>
    <row r="17" spans="1:32" ht="24">
      <c r="A17" s="84"/>
      <c r="B17" s="85"/>
      <c r="C17" s="86" t="s">
        <v>78</v>
      </c>
      <c r="D17" s="87" t="s">
        <v>79</v>
      </c>
      <c r="E17" s="86" t="s">
        <v>78</v>
      </c>
      <c r="F17" s="87" t="s">
        <v>79</v>
      </c>
      <c r="G17" s="86" t="s">
        <v>78</v>
      </c>
      <c r="H17" s="87" t="s">
        <v>79</v>
      </c>
      <c r="I17" s="86" t="s">
        <v>78</v>
      </c>
      <c r="J17" s="87" t="s">
        <v>79</v>
      </c>
      <c r="K17" s="86" t="s">
        <v>78</v>
      </c>
      <c r="L17" s="87" t="s">
        <v>79</v>
      </c>
      <c r="M17" s="86" t="s">
        <v>78</v>
      </c>
      <c r="N17" s="87" t="s">
        <v>79</v>
      </c>
      <c r="O17" s="86" t="s">
        <v>78</v>
      </c>
      <c r="P17" s="87" t="s">
        <v>79</v>
      </c>
      <c r="Q17" s="86" t="s">
        <v>78</v>
      </c>
      <c r="R17" s="87" t="s">
        <v>79</v>
      </c>
      <c r="S17" s="86" t="s">
        <v>78</v>
      </c>
      <c r="T17" s="87" t="s">
        <v>79</v>
      </c>
      <c r="U17" s="86" t="s">
        <v>78</v>
      </c>
      <c r="V17" s="87" t="s">
        <v>79</v>
      </c>
      <c r="W17" s="86" t="s">
        <v>78</v>
      </c>
      <c r="X17" s="87" t="s">
        <v>79</v>
      </c>
      <c r="Y17" s="86" t="s">
        <v>78</v>
      </c>
      <c r="Z17" s="87" t="s">
        <v>79</v>
      </c>
      <c r="AA17" s="86" t="s">
        <v>78</v>
      </c>
      <c r="AB17" s="87" t="s">
        <v>79</v>
      </c>
      <c r="AC17" s="86" t="s">
        <v>78</v>
      </c>
      <c r="AD17" s="87" t="s">
        <v>79</v>
      </c>
      <c r="AE17" s="95" t="s">
        <v>78</v>
      </c>
      <c r="AF17" s="95" t="s">
        <v>79</v>
      </c>
    </row>
    <row r="18" spans="1:32" ht="24">
      <c r="A18" s="55" t="s">
        <v>6</v>
      </c>
      <c r="B18" s="50" t="s">
        <v>7</v>
      </c>
      <c r="C18" s="16">
        <v>46</v>
      </c>
      <c r="D18" s="8">
        <v>13</v>
      </c>
      <c r="E18" s="16">
        <v>435</v>
      </c>
      <c r="F18" s="8">
        <v>372</v>
      </c>
      <c r="G18" s="16">
        <v>450</v>
      </c>
      <c r="H18" s="8">
        <v>465</v>
      </c>
      <c r="I18" s="16">
        <v>253</v>
      </c>
      <c r="J18" s="8">
        <v>292</v>
      </c>
      <c r="K18" s="16">
        <v>90</v>
      </c>
      <c r="L18" s="8">
        <v>116</v>
      </c>
      <c r="M18" s="16">
        <v>125</v>
      </c>
      <c r="N18" s="8">
        <v>102</v>
      </c>
      <c r="O18" s="16">
        <v>91</v>
      </c>
      <c r="P18" s="8">
        <v>110</v>
      </c>
      <c r="Q18" s="16">
        <v>130</v>
      </c>
      <c r="R18" s="8">
        <v>124</v>
      </c>
      <c r="S18" s="16">
        <v>83</v>
      </c>
      <c r="T18" s="8">
        <v>95</v>
      </c>
      <c r="U18" s="16">
        <v>10</v>
      </c>
      <c r="V18" s="8">
        <v>26</v>
      </c>
      <c r="W18" s="16">
        <v>0</v>
      </c>
      <c r="X18" s="8">
        <v>0</v>
      </c>
      <c r="Y18" s="16">
        <v>6</v>
      </c>
      <c r="Z18" s="61">
        <v>10</v>
      </c>
      <c r="AA18" s="16">
        <v>11</v>
      </c>
      <c r="AB18" s="8">
        <v>25</v>
      </c>
      <c r="AC18" s="16">
        <v>428</v>
      </c>
      <c r="AD18" s="8">
        <v>341</v>
      </c>
      <c r="AE18" s="96">
        <f t="shared" ref="AE18:AF27" si="6">SUM(C18,E18,G18,I18,K18,M18,O18,Q18,S18,U18,W18,Y18,AA18,AC18)</f>
        <v>2158</v>
      </c>
      <c r="AF18" s="96">
        <f t="shared" si="6"/>
        <v>2091</v>
      </c>
    </row>
    <row r="19" spans="1:32" ht="24">
      <c r="A19" s="55"/>
      <c r="B19" s="50" t="s">
        <v>3</v>
      </c>
      <c r="C19" s="16">
        <v>245</v>
      </c>
      <c r="D19" s="8">
        <v>215</v>
      </c>
      <c r="E19" s="16">
        <v>346</v>
      </c>
      <c r="F19" s="8">
        <v>331</v>
      </c>
      <c r="G19" s="16">
        <v>617</v>
      </c>
      <c r="H19" s="8">
        <v>589</v>
      </c>
      <c r="I19" s="16">
        <v>1223</v>
      </c>
      <c r="J19" s="8">
        <v>1012</v>
      </c>
      <c r="K19" s="16">
        <v>759</v>
      </c>
      <c r="L19" s="8">
        <v>988</v>
      </c>
      <c r="M19" s="16">
        <v>1567</v>
      </c>
      <c r="N19" s="8">
        <v>1214</v>
      </c>
      <c r="O19" s="16">
        <v>1307</v>
      </c>
      <c r="P19" s="16">
        <v>1455</v>
      </c>
      <c r="Q19" s="16">
        <v>1029</v>
      </c>
      <c r="R19" s="16">
        <v>1100</v>
      </c>
      <c r="S19" s="16">
        <v>703</v>
      </c>
      <c r="T19" s="16">
        <v>788</v>
      </c>
      <c r="U19" s="16">
        <v>126</v>
      </c>
      <c r="V19" s="16">
        <v>242</v>
      </c>
      <c r="W19" s="16">
        <v>44</v>
      </c>
      <c r="X19" s="16">
        <v>43</v>
      </c>
      <c r="Y19" s="16">
        <v>14</v>
      </c>
      <c r="Z19" s="61">
        <v>16</v>
      </c>
      <c r="AA19" s="16">
        <v>329</v>
      </c>
      <c r="AB19" s="16">
        <v>242</v>
      </c>
      <c r="AC19" s="16">
        <v>706</v>
      </c>
      <c r="AD19" s="16">
        <v>695</v>
      </c>
      <c r="AE19" s="96">
        <f t="shared" si="6"/>
        <v>9015</v>
      </c>
      <c r="AF19" s="96">
        <f t="shared" si="6"/>
        <v>8930</v>
      </c>
    </row>
    <row r="20" spans="1:32" ht="24">
      <c r="A20" s="55"/>
      <c r="B20" s="50" t="s">
        <v>14</v>
      </c>
      <c r="C20" s="16">
        <v>0</v>
      </c>
      <c r="D20" s="8">
        <v>2</v>
      </c>
      <c r="E20" s="16">
        <v>22</v>
      </c>
      <c r="F20" s="8">
        <v>18</v>
      </c>
      <c r="G20" s="16">
        <v>28</v>
      </c>
      <c r="H20" s="8">
        <v>26</v>
      </c>
      <c r="I20" s="16">
        <v>26</v>
      </c>
      <c r="J20" s="8">
        <v>22</v>
      </c>
      <c r="K20" s="16">
        <v>45</v>
      </c>
      <c r="L20" s="8">
        <v>59</v>
      </c>
      <c r="M20" s="16">
        <v>7</v>
      </c>
      <c r="N20" s="8">
        <v>8</v>
      </c>
      <c r="O20" s="16">
        <v>21</v>
      </c>
      <c r="P20" s="8">
        <v>19</v>
      </c>
      <c r="Q20" s="16">
        <v>172</v>
      </c>
      <c r="R20" s="8">
        <v>164</v>
      </c>
      <c r="S20" s="16">
        <v>23</v>
      </c>
      <c r="T20" s="8">
        <v>36</v>
      </c>
      <c r="U20" s="16">
        <v>2</v>
      </c>
      <c r="V20" s="8">
        <v>2</v>
      </c>
      <c r="W20" s="16">
        <v>9</v>
      </c>
      <c r="X20" s="8">
        <v>9</v>
      </c>
      <c r="Y20" s="16">
        <v>12</v>
      </c>
      <c r="Z20" s="61">
        <v>12</v>
      </c>
      <c r="AA20" s="16">
        <v>18</v>
      </c>
      <c r="AB20" s="8">
        <v>20</v>
      </c>
      <c r="AC20" s="16">
        <v>139</v>
      </c>
      <c r="AD20" s="8">
        <v>129</v>
      </c>
      <c r="AE20" s="96">
        <f t="shared" si="6"/>
        <v>524</v>
      </c>
      <c r="AF20" s="96">
        <f t="shared" si="6"/>
        <v>526</v>
      </c>
    </row>
    <row r="21" spans="1:32" ht="24">
      <c r="A21" s="55"/>
      <c r="B21" s="50" t="s">
        <v>9</v>
      </c>
      <c r="C21" s="16">
        <v>308</v>
      </c>
      <c r="D21" s="8">
        <v>127</v>
      </c>
      <c r="E21" s="16">
        <v>631</v>
      </c>
      <c r="F21" s="8">
        <v>666</v>
      </c>
      <c r="G21" s="16">
        <v>620</v>
      </c>
      <c r="H21" s="8">
        <v>562</v>
      </c>
      <c r="I21" s="16">
        <v>934</v>
      </c>
      <c r="J21" s="8">
        <v>926</v>
      </c>
      <c r="K21" s="16">
        <v>324</v>
      </c>
      <c r="L21" s="8">
        <v>506</v>
      </c>
      <c r="M21" s="16">
        <v>521</v>
      </c>
      <c r="N21" s="8">
        <v>356</v>
      </c>
      <c r="O21" s="16">
        <v>381</v>
      </c>
      <c r="P21" s="8">
        <v>475</v>
      </c>
      <c r="Q21" s="16">
        <v>490</v>
      </c>
      <c r="R21" s="8">
        <v>477</v>
      </c>
      <c r="S21" s="16">
        <v>506</v>
      </c>
      <c r="T21" s="8">
        <v>555</v>
      </c>
      <c r="U21" s="16">
        <v>48</v>
      </c>
      <c r="V21" s="8">
        <v>92</v>
      </c>
      <c r="W21" s="16">
        <v>20</v>
      </c>
      <c r="X21" s="8">
        <v>32</v>
      </c>
      <c r="Y21" s="16">
        <v>9</v>
      </c>
      <c r="Z21" s="61">
        <v>13</v>
      </c>
      <c r="AA21" s="16">
        <v>115</v>
      </c>
      <c r="AB21" s="8">
        <v>31</v>
      </c>
      <c r="AC21" s="16">
        <v>540</v>
      </c>
      <c r="AD21" s="8">
        <v>517</v>
      </c>
      <c r="AE21" s="96">
        <f t="shared" si="6"/>
        <v>5447</v>
      </c>
      <c r="AF21" s="96">
        <f t="shared" si="6"/>
        <v>5335</v>
      </c>
    </row>
    <row r="22" spans="1:32" ht="24">
      <c r="A22" s="55"/>
      <c r="B22" s="50" t="s">
        <v>92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16">
        <v>0</v>
      </c>
      <c r="P22" s="8">
        <v>0</v>
      </c>
      <c r="Q22" s="16">
        <v>5</v>
      </c>
      <c r="R22" s="8">
        <v>4</v>
      </c>
      <c r="S22" s="16">
        <v>0</v>
      </c>
      <c r="T22" s="8">
        <v>1</v>
      </c>
      <c r="U22" s="16">
        <v>0</v>
      </c>
      <c r="V22" s="8">
        <v>0</v>
      </c>
      <c r="W22" s="16">
        <v>0</v>
      </c>
      <c r="X22" s="8">
        <v>0</v>
      </c>
      <c r="Y22" s="16">
        <v>0</v>
      </c>
      <c r="Z22" s="61">
        <v>0</v>
      </c>
      <c r="AA22" s="16">
        <v>0</v>
      </c>
      <c r="AB22" s="8">
        <v>0</v>
      </c>
      <c r="AC22" s="16">
        <v>0</v>
      </c>
      <c r="AD22" s="8">
        <v>0</v>
      </c>
      <c r="AE22" s="96">
        <f t="shared" si="6"/>
        <v>5</v>
      </c>
      <c r="AF22" s="96">
        <f t="shared" si="6"/>
        <v>5</v>
      </c>
    </row>
    <row r="23" spans="1:32" ht="24">
      <c r="A23" s="55"/>
      <c r="B23" s="50" t="s">
        <v>4</v>
      </c>
      <c r="C23" s="16">
        <v>4</v>
      </c>
      <c r="D23" s="8">
        <v>1</v>
      </c>
      <c r="E23" s="16">
        <v>75</v>
      </c>
      <c r="F23" s="8">
        <v>64</v>
      </c>
      <c r="G23" s="16">
        <v>68</v>
      </c>
      <c r="H23" s="8">
        <v>68</v>
      </c>
      <c r="I23" s="16">
        <v>48</v>
      </c>
      <c r="J23" s="8">
        <v>49</v>
      </c>
      <c r="K23" s="16">
        <v>31</v>
      </c>
      <c r="L23" s="8">
        <v>43</v>
      </c>
      <c r="M23" s="16">
        <v>39</v>
      </c>
      <c r="N23" s="8">
        <v>29</v>
      </c>
      <c r="O23" s="16">
        <v>111</v>
      </c>
      <c r="P23" s="8">
        <v>111</v>
      </c>
      <c r="Q23" s="16">
        <v>48</v>
      </c>
      <c r="R23" s="8">
        <v>54</v>
      </c>
      <c r="S23" s="16">
        <v>69</v>
      </c>
      <c r="T23" s="8">
        <v>62</v>
      </c>
      <c r="U23" s="16">
        <v>23</v>
      </c>
      <c r="V23" s="8">
        <v>29</v>
      </c>
      <c r="W23" s="16">
        <v>36</v>
      </c>
      <c r="X23" s="8">
        <v>31</v>
      </c>
      <c r="Y23" s="16">
        <v>19</v>
      </c>
      <c r="Z23" s="61">
        <v>25</v>
      </c>
      <c r="AA23" s="16">
        <v>31</v>
      </c>
      <c r="AB23" s="8">
        <v>28</v>
      </c>
      <c r="AC23" s="16">
        <v>123</v>
      </c>
      <c r="AD23" s="8">
        <v>113</v>
      </c>
      <c r="AE23" s="96">
        <f t="shared" si="6"/>
        <v>725</v>
      </c>
      <c r="AF23" s="96">
        <f t="shared" si="6"/>
        <v>707</v>
      </c>
    </row>
    <row r="24" spans="1:32" ht="24">
      <c r="A24" s="55"/>
      <c r="B24" s="50" t="s">
        <v>5</v>
      </c>
      <c r="C24" s="16">
        <v>222</v>
      </c>
      <c r="D24" s="8">
        <v>126</v>
      </c>
      <c r="E24" s="16">
        <v>1150</v>
      </c>
      <c r="F24" s="8">
        <v>1025</v>
      </c>
      <c r="G24" s="16">
        <v>1114</v>
      </c>
      <c r="H24" s="8">
        <v>1089</v>
      </c>
      <c r="I24" s="16">
        <v>1167</v>
      </c>
      <c r="J24" s="8">
        <v>1158</v>
      </c>
      <c r="K24" s="16">
        <v>485</v>
      </c>
      <c r="L24" s="8">
        <v>669</v>
      </c>
      <c r="M24" s="16">
        <v>840</v>
      </c>
      <c r="N24" s="8">
        <v>591</v>
      </c>
      <c r="O24" s="16">
        <v>1194</v>
      </c>
      <c r="P24" s="8">
        <v>1160</v>
      </c>
      <c r="Q24" s="16">
        <v>1369</v>
      </c>
      <c r="R24" s="8">
        <v>1374</v>
      </c>
      <c r="S24" s="16">
        <v>1209</v>
      </c>
      <c r="T24" s="8">
        <v>1302</v>
      </c>
      <c r="U24" s="16">
        <v>496</v>
      </c>
      <c r="V24" s="8">
        <v>608</v>
      </c>
      <c r="W24" s="16">
        <v>489</v>
      </c>
      <c r="X24" s="8">
        <v>495</v>
      </c>
      <c r="Y24" s="16">
        <v>308</v>
      </c>
      <c r="Z24" s="61">
        <v>403</v>
      </c>
      <c r="AA24" s="16">
        <v>241</v>
      </c>
      <c r="AB24" s="8">
        <v>174</v>
      </c>
      <c r="AC24" s="16">
        <v>1146</v>
      </c>
      <c r="AD24" s="8">
        <v>999</v>
      </c>
      <c r="AE24" s="96">
        <f t="shared" si="6"/>
        <v>11430</v>
      </c>
      <c r="AF24" s="96">
        <f t="shared" si="6"/>
        <v>11173</v>
      </c>
    </row>
    <row r="25" spans="1:32" ht="24">
      <c r="A25" s="55"/>
      <c r="B25" s="50" t="s">
        <v>16</v>
      </c>
      <c r="C25" s="16">
        <v>6</v>
      </c>
      <c r="D25" s="8">
        <v>2</v>
      </c>
      <c r="E25" s="16">
        <v>87</v>
      </c>
      <c r="F25" s="8">
        <v>75</v>
      </c>
      <c r="G25" s="16">
        <v>98</v>
      </c>
      <c r="H25" s="8">
        <v>102</v>
      </c>
      <c r="I25" s="16">
        <v>167</v>
      </c>
      <c r="J25" s="8">
        <v>100</v>
      </c>
      <c r="K25" s="16">
        <v>110</v>
      </c>
      <c r="L25" s="8">
        <v>186</v>
      </c>
      <c r="M25" s="16">
        <v>7</v>
      </c>
      <c r="N25" s="8">
        <v>8</v>
      </c>
      <c r="O25" s="16">
        <v>13</v>
      </c>
      <c r="P25" s="8">
        <v>14</v>
      </c>
      <c r="Q25" s="16">
        <v>18</v>
      </c>
      <c r="R25" s="8">
        <v>5</v>
      </c>
      <c r="S25" s="16">
        <v>19</v>
      </c>
      <c r="T25" s="8">
        <v>31</v>
      </c>
      <c r="U25" s="16">
        <v>1</v>
      </c>
      <c r="V25" s="8">
        <v>2</v>
      </c>
      <c r="W25" s="16">
        <v>0</v>
      </c>
      <c r="X25" s="8">
        <v>0</v>
      </c>
      <c r="Y25" s="16">
        <v>0</v>
      </c>
      <c r="Z25" s="61">
        <v>0</v>
      </c>
      <c r="AA25" s="16">
        <v>5</v>
      </c>
      <c r="AB25" s="8">
        <v>5</v>
      </c>
      <c r="AC25" s="16">
        <v>34</v>
      </c>
      <c r="AD25" s="8">
        <v>35</v>
      </c>
      <c r="AE25" s="96">
        <f t="shared" si="6"/>
        <v>565</v>
      </c>
      <c r="AF25" s="96">
        <f t="shared" si="6"/>
        <v>565</v>
      </c>
    </row>
    <row r="26" spans="1:32" ht="24">
      <c r="A26" s="55"/>
      <c r="B26" s="50" t="s">
        <v>15</v>
      </c>
      <c r="C26" s="16">
        <v>53</v>
      </c>
      <c r="D26" s="8">
        <v>74</v>
      </c>
      <c r="E26" s="16">
        <v>23</v>
      </c>
      <c r="F26" s="8">
        <v>24</v>
      </c>
      <c r="G26" s="16">
        <v>35</v>
      </c>
      <c r="H26" s="8">
        <v>41</v>
      </c>
      <c r="I26" s="16">
        <v>37</v>
      </c>
      <c r="J26" s="8">
        <v>36</v>
      </c>
      <c r="K26" s="16">
        <v>36</v>
      </c>
      <c r="L26" s="8">
        <v>32</v>
      </c>
      <c r="M26" s="16">
        <v>49</v>
      </c>
      <c r="N26" s="8">
        <v>37</v>
      </c>
      <c r="O26" s="16">
        <v>154</v>
      </c>
      <c r="P26" s="8">
        <v>142</v>
      </c>
      <c r="Q26" s="16">
        <v>93</v>
      </c>
      <c r="R26" s="8">
        <v>102</v>
      </c>
      <c r="S26" s="16">
        <v>108</v>
      </c>
      <c r="T26" s="8">
        <v>77</v>
      </c>
      <c r="U26" s="16">
        <v>79</v>
      </c>
      <c r="V26" s="8">
        <v>121</v>
      </c>
      <c r="W26" s="16">
        <v>32</v>
      </c>
      <c r="X26" s="8">
        <v>44</v>
      </c>
      <c r="Y26" s="16">
        <v>13</v>
      </c>
      <c r="Z26" s="61">
        <v>12</v>
      </c>
      <c r="AA26" s="16">
        <v>12</v>
      </c>
      <c r="AB26" s="8">
        <v>13</v>
      </c>
      <c r="AC26" s="16">
        <v>35</v>
      </c>
      <c r="AD26" s="8">
        <v>26</v>
      </c>
      <c r="AE26" s="96">
        <f t="shared" si="6"/>
        <v>759</v>
      </c>
      <c r="AF26" s="96">
        <f t="shared" si="6"/>
        <v>781</v>
      </c>
    </row>
    <row r="27" spans="1:32" ht="24">
      <c r="A27" s="55"/>
      <c r="B27" s="51" t="s">
        <v>11</v>
      </c>
      <c r="C27" s="66">
        <v>0</v>
      </c>
      <c r="D27" s="67">
        <v>6</v>
      </c>
      <c r="E27" s="66">
        <v>14</v>
      </c>
      <c r="F27" s="67">
        <v>16</v>
      </c>
      <c r="G27" s="66">
        <v>52</v>
      </c>
      <c r="H27" s="67">
        <v>41</v>
      </c>
      <c r="I27" s="66">
        <v>59</v>
      </c>
      <c r="J27" s="67">
        <v>53</v>
      </c>
      <c r="K27" s="66">
        <v>49</v>
      </c>
      <c r="L27" s="67">
        <v>66</v>
      </c>
      <c r="M27" s="66">
        <v>39</v>
      </c>
      <c r="N27" s="67">
        <v>24</v>
      </c>
      <c r="O27" s="66">
        <v>53</v>
      </c>
      <c r="P27" s="67">
        <v>58</v>
      </c>
      <c r="Q27" s="66">
        <v>16</v>
      </c>
      <c r="R27" s="67">
        <v>21</v>
      </c>
      <c r="S27" s="66">
        <v>27</v>
      </c>
      <c r="T27" s="67">
        <v>32</v>
      </c>
      <c r="U27" s="66">
        <v>0</v>
      </c>
      <c r="V27" s="67">
        <v>0</v>
      </c>
      <c r="W27" s="66">
        <v>0</v>
      </c>
      <c r="X27" s="67">
        <v>0</v>
      </c>
      <c r="Y27" s="66">
        <v>0</v>
      </c>
      <c r="Z27" s="92">
        <v>0</v>
      </c>
      <c r="AA27" s="66">
        <v>2</v>
      </c>
      <c r="AB27" s="67">
        <v>0</v>
      </c>
      <c r="AC27" s="66">
        <v>28</v>
      </c>
      <c r="AD27" s="67">
        <v>29</v>
      </c>
      <c r="AE27" s="96">
        <f t="shared" si="6"/>
        <v>339</v>
      </c>
      <c r="AF27" s="96">
        <f t="shared" si="6"/>
        <v>346</v>
      </c>
    </row>
    <row r="28" spans="1:32" s="70" customFormat="1" ht="24">
      <c r="A28" s="64"/>
      <c r="B28" s="64" t="s">
        <v>97</v>
      </c>
      <c r="C28" s="64">
        <f>SUM(C18:C27)</f>
        <v>884</v>
      </c>
      <c r="D28" s="64">
        <f>SUM(D18:D27)</f>
        <v>566</v>
      </c>
      <c r="E28" s="64">
        <f>SUM(E18:E27)</f>
        <v>2783</v>
      </c>
      <c r="F28" s="64">
        <f>SUM(F18:F27)</f>
        <v>2591</v>
      </c>
      <c r="G28" s="64">
        <f>SUM(G18:G27)</f>
        <v>3082</v>
      </c>
      <c r="H28" s="64">
        <f>SUM(H18:H27)</f>
        <v>2983</v>
      </c>
      <c r="I28" s="64">
        <f>SUM(I18:I27)</f>
        <v>3914</v>
      </c>
      <c r="J28" s="64">
        <f>SUM(J18:J27)</f>
        <v>3648</v>
      </c>
      <c r="K28" s="64">
        <f>SUM(K18:K27)</f>
        <v>1929</v>
      </c>
      <c r="L28" s="64">
        <f>SUM(L18:L27)</f>
        <v>2665</v>
      </c>
      <c r="M28" s="64">
        <f>SUM(M18:M27)</f>
        <v>3194</v>
      </c>
      <c r="N28" s="64">
        <f>SUM(N18:N27)</f>
        <v>2369</v>
      </c>
      <c r="O28" s="64">
        <f>SUM(O18:O27)</f>
        <v>3325</v>
      </c>
      <c r="P28" s="64">
        <f>SUM(P18:P27)</f>
        <v>3544</v>
      </c>
      <c r="Q28" s="64">
        <f>SUM(Q18:Q27)</f>
        <v>3370</v>
      </c>
      <c r="R28" s="64">
        <f>SUM(R18:R27)</f>
        <v>3425</v>
      </c>
      <c r="S28" s="64">
        <f>SUM(S18:S27)</f>
        <v>2747</v>
      </c>
      <c r="T28" s="64">
        <f>SUM(T18:T27)</f>
        <v>2979</v>
      </c>
      <c r="U28" s="64">
        <f>SUM(U18:U27)</f>
        <v>785</v>
      </c>
      <c r="V28" s="64">
        <f>SUM(V18:V27)</f>
        <v>1122</v>
      </c>
      <c r="W28" s="64">
        <f>SUM(W18:W27)</f>
        <v>630</v>
      </c>
      <c r="X28" s="64">
        <f>SUM(X18:X27)</f>
        <v>654</v>
      </c>
      <c r="Y28" s="64">
        <f>SUM(Y18:Y27)</f>
        <v>381</v>
      </c>
      <c r="Z28" s="64">
        <f>SUM(Z18:Z27)</f>
        <v>491</v>
      </c>
      <c r="AA28" s="64">
        <f>SUM(AA18:AA27)</f>
        <v>764</v>
      </c>
      <c r="AB28" s="64">
        <f>SUM(AB18:AB27)</f>
        <v>538</v>
      </c>
      <c r="AC28" s="64">
        <f>SUM(AC18:AC27)</f>
        <v>3179</v>
      </c>
      <c r="AD28" s="64">
        <f>SUM(AD18:AD27)</f>
        <v>2884</v>
      </c>
      <c r="AE28" s="94">
        <f>SUM(AE18:AE27)</f>
        <v>30967</v>
      </c>
      <c r="AF28" s="94">
        <f>SUM(AF18:AF27)</f>
        <v>30459</v>
      </c>
    </row>
    <row r="29" spans="1:32" ht="24">
      <c r="A29" s="78" t="s">
        <v>22</v>
      </c>
      <c r="B29" s="79" t="s">
        <v>23</v>
      </c>
      <c r="C29" s="80">
        <v>241579</v>
      </c>
      <c r="D29" s="81"/>
      <c r="E29" s="80">
        <v>241609</v>
      </c>
      <c r="F29" s="81"/>
      <c r="G29" s="80">
        <v>241640</v>
      </c>
      <c r="H29" s="81"/>
      <c r="I29" s="80">
        <v>241671</v>
      </c>
      <c r="J29" s="81"/>
      <c r="K29" s="80">
        <v>241701</v>
      </c>
      <c r="L29" s="81"/>
      <c r="M29" s="80">
        <v>241732</v>
      </c>
      <c r="N29" s="81"/>
      <c r="O29" s="80">
        <v>241762</v>
      </c>
      <c r="P29" s="81"/>
      <c r="Q29" s="80">
        <v>241793</v>
      </c>
      <c r="R29" s="81"/>
      <c r="S29" s="80">
        <v>241824</v>
      </c>
      <c r="T29" s="81"/>
      <c r="U29" s="80">
        <v>241852</v>
      </c>
      <c r="V29" s="81"/>
      <c r="W29" s="80">
        <v>241883</v>
      </c>
      <c r="X29" s="81"/>
      <c r="Y29" s="80">
        <v>241913</v>
      </c>
      <c r="Z29" s="81"/>
      <c r="AA29" s="80">
        <v>241944</v>
      </c>
      <c r="AB29" s="81"/>
      <c r="AC29" s="80">
        <v>241974</v>
      </c>
      <c r="AD29" s="81"/>
      <c r="AE29" s="82" t="s">
        <v>24</v>
      </c>
      <c r="AF29" s="83"/>
    </row>
    <row r="30" spans="1:32" ht="24">
      <c r="A30" s="84"/>
      <c r="B30" s="79"/>
      <c r="C30" s="86" t="s">
        <v>78</v>
      </c>
      <c r="D30" s="87" t="s">
        <v>79</v>
      </c>
      <c r="E30" s="86" t="s">
        <v>78</v>
      </c>
      <c r="F30" s="87" t="s">
        <v>79</v>
      </c>
      <c r="G30" s="86" t="s">
        <v>78</v>
      </c>
      <c r="H30" s="87" t="s">
        <v>79</v>
      </c>
      <c r="I30" s="86" t="s">
        <v>78</v>
      </c>
      <c r="J30" s="87" t="s">
        <v>79</v>
      </c>
      <c r="K30" s="86" t="s">
        <v>78</v>
      </c>
      <c r="L30" s="87" t="s">
        <v>79</v>
      </c>
      <c r="M30" s="86" t="s">
        <v>78</v>
      </c>
      <c r="N30" s="87" t="s">
        <v>79</v>
      </c>
      <c r="O30" s="86" t="s">
        <v>78</v>
      </c>
      <c r="P30" s="87" t="s">
        <v>79</v>
      </c>
      <c r="Q30" s="86" t="s">
        <v>78</v>
      </c>
      <c r="R30" s="87" t="s">
        <v>79</v>
      </c>
      <c r="S30" s="86" t="s">
        <v>78</v>
      </c>
      <c r="T30" s="87" t="s">
        <v>79</v>
      </c>
      <c r="U30" s="86" t="s">
        <v>78</v>
      </c>
      <c r="V30" s="87" t="s">
        <v>79</v>
      </c>
      <c r="W30" s="86" t="s">
        <v>78</v>
      </c>
      <c r="X30" s="87" t="s">
        <v>79</v>
      </c>
      <c r="Y30" s="86" t="s">
        <v>78</v>
      </c>
      <c r="Z30" s="87" t="s">
        <v>79</v>
      </c>
      <c r="AA30" s="86" t="s">
        <v>78</v>
      </c>
      <c r="AB30" s="87" t="s">
        <v>79</v>
      </c>
      <c r="AC30" s="86" t="s">
        <v>78</v>
      </c>
      <c r="AD30" s="87" t="s">
        <v>79</v>
      </c>
      <c r="AE30" s="95" t="s">
        <v>78</v>
      </c>
      <c r="AF30" s="95" t="s">
        <v>79</v>
      </c>
    </row>
    <row r="31" spans="1:32" ht="24">
      <c r="A31" s="55" t="s">
        <v>8</v>
      </c>
      <c r="B31" s="68" t="s">
        <v>3</v>
      </c>
      <c r="C31" s="71">
        <v>17</v>
      </c>
      <c r="D31" s="72">
        <v>17</v>
      </c>
      <c r="E31" s="71">
        <v>32</v>
      </c>
      <c r="F31" s="72">
        <v>20</v>
      </c>
      <c r="G31" s="71">
        <v>13</v>
      </c>
      <c r="H31" s="72">
        <v>34</v>
      </c>
      <c r="I31" s="71">
        <v>14</v>
      </c>
      <c r="J31" s="72">
        <v>14</v>
      </c>
      <c r="K31" s="71">
        <v>9</v>
      </c>
      <c r="L31" s="72">
        <v>12</v>
      </c>
      <c r="M31" s="71">
        <v>20</v>
      </c>
      <c r="N31" s="72">
        <v>13</v>
      </c>
      <c r="O31" s="71">
        <v>22</v>
      </c>
      <c r="P31" s="72">
        <v>12</v>
      </c>
      <c r="Q31" s="71">
        <v>12</v>
      </c>
      <c r="R31" s="72">
        <v>16</v>
      </c>
      <c r="S31" s="71">
        <v>24</v>
      </c>
      <c r="T31" s="72">
        <v>16</v>
      </c>
      <c r="U31" s="71">
        <v>14</v>
      </c>
      <c r="V31" s="72">
        <v>25</v>
      </c>
      <c r="W31" s="71">
        <v>15</v>
      </c>
      <c r="X31" s="72">
        <v>11</v>
      </c>
      <c r="Y31" s="71">
        <v>17</v>
      </c>
      <c r="Z31" s="72">
        <v>24</v>
      </c>
      <c r="AA31" s="71">
        <v>15</v>
      </c>
      <c r="AB31" s="72">
        <v>10</v>
      </c>
      <c r="AC31" s="71">
        <v>54</v>
      </c>
      <c r="AD31" s="72">
        <v>34</v>
      </c>
      <c r="AE31" s="96">
        <f t="shared" ref="AE31:AF34" si="7">SUM(C31,E31,G31,I31,K31,M31,O31,Q31,S31,U31,W31,Y31,AA31,AC31)</f>
        <v>278</v>
      </c>
      <c r="AF31" s="96">
        <f t="shared" si="7"/>
        <v>258</v>
      </c>
    </row>
    <row r="32" spans="1:32" ht="24">
      <c r="A32" s="55"/>
      <c r="B32" s="50" t="s">
        <v>14</v>
      </c>
      <c r="C32" s="16">
        <v>0</v>
      </c>
      <c r="D32" s="8">
        <v>0</v>
      </c>
      <c r="E32" s="16">
        <v>5</v>
      </c>
      <c r="F32" s="8">
        <v>0</v>
      </c>
      <c r="G32" s="16">
        <v>7</v>
      </c>
      <c r="H32" s="8">
        <v>7</v>
      </c>
      <c r="I32" s="16">
        <v>0</v>
      </c>
      <c r="J32" s="8">
        <v>0</v>
      </c>
      <c r="K32" s="16">
        <v>7</v>
      </c>
      <c r="L32" s="8">
        <v>0</v>
      </c>
      <c r="M32" s="16">
        <v>6</v>
      </c>
      <c r="N32" s="8">
        <v>7</v>
      </c>
      <c r="O32" s="16">
        <v>6</v>
      </c>
      <c r="P32" s="8">
        <v>6</v>
      </c>
      <c r="Q32" s="16">
        <v>0</v>
      </c>
      <c r="R32" s="8">
        <v>0</v>
      </c>
      <c r="S32" s="16">
        <v>3</v>
      </c>
      <c r="T32" s="8">
        <v>6</v>
      </c>
      <c r="U32" s="16">
        <v>3</v>
      </c>
      <c r="V32" s="8">
        <v>3</v>
      </c>
      <c r="W32" s="16">
        <v>0</v>
      </c>
      <c r="X32" s="8">
        <v>0</v>
      </c>
      <c r="Y32" s="16">
        <v>0</v>
      </c>
      <c r="Z32" s="8">
        <v>0</v>
      </c>
      <c r="AA32" s="16">
        <v>0</v>
      </c>
      <c r="AB32" s="8">
        <v>0</v>
      </c>
      <c r="AC32" s="16">
        <v>0</v>
      </c>
      <c r="AD32" s="8">
        <v>0</v>
      </c>
      <c r="AE32" s="96">
        <f t="shared" si="7"/>
        <v>37</v>
      </c>
      <c r="AF32" s="96">
        <f t="shared" si="7"/>
        <v>29</v>
      </c>
    </row>
    <row r="33" spans="1:32" ht="24">
      <c r="A33" s="55"/>
      <c r="B33" s="50" t="s">
        <v>9</v>
      </c>
      <c r="C33" s="16">
        <v>20</v>
      </c>
      <c r="D33" s="8">
        <v>0</v>
      </c>
      <c r="E33" s="16">
        <v>9</v>
      </c>
      <c r="F33" s="8">
        <v>18</v>
      </c>
      <c r="G33" s="16">
        <v>45</v>
      </c>
      <c r="H33" s="8">
        <v>9</v>
      </c>
      <c r="I33" s="16">
        <v>5</v>
      </c>
      <c r="J33" s="8">
        <v>51</v>
      </c>
      <c r="K33" s="16">
        <v>18</v>
      </c>
      <c r="L33" s="8">
        <v>28</v>
      </c>
      <c r="M33" s="16">
        <v>20</v>
      </c>
      <c r="N33" s="8">
        <v>24</v>
      </c>
      <c r="O33" s="16">
        <v>22</v>
      </c>
      <c r="P33" s="8">
        <v>22</v>
      </c>
      <c r="Q33" s="16">
        <v>24</v>
      </c>
      <c r="R33" s="8">
        <v>24</v>
      </c>
      <c r="S33" s="16">
        <v>3</v>
      </c>
      <c r="T33" s="8">
        <v>4</v>
      </c>
      <c r="U33" s="16">
        <v>7</v>
      </c>
      <c r="V33" s="8">
        <v>11</v>
      </c>
      <c r="W33" s="16">
        <v>10</v>
      </c>
      <c r="X33" s="8">
        <v>12</v>
      </c>
      <c r="Y33" s="16">
        <v>11</v>
      </c>
      <c r="Z33" s="8">
        <v>14</v>
      </c>
      <c r="AA33" s="16">
        <v>22</v>
      </c>
      <c r="AB33" s="8">
        <v>17</v>
      </c>
      <c r="AC33" s="16">
        <v>15</v>
      </c>
      <c r="AD33" s="8">
        <v>14</v>
      </c>
      <c r="AE33" s="96">
        <f t="shared" si="7"/>
        <v>231</v>
      </c>
      <c r="AF33" s="96">
        <f t="shared" si="7"/>
        <v>248</v>
      </c>
    </row>
    <row r="34" spans="1:32" ht="24">
      <c r="A34" s="55"/>
      <c r="B34" s="51" t="s">
        <v>5</v>
      </c>
      <c r="C34" s="66">
        <v>23</v>
      </c>
      <c r="D34" s="67">
        <v>12</v>
      </c>
      <c r="E34" s="66">
        <v>17</v>
      </c>
      <c r="F34" s="67">
        <v>20</v>
      </c>
      <c r="G34" s="66">
        <v>18</v>
      </c>
      <c r="H34" s="67">
        <v>26</v>
      </c>
      <c r="I34" s="66">
        <v>13</v>
      </c>
      <c r="J34" s="67">
        <v>16</v>
      </c>
      <c r="K34" s="66">
        <v>9</v>
      </c>
      <c r="L34" s="67">
        <v>10</v>
      </c>
      <c r="M34" s="66">
        <v>11</v>
      </c>
      <c r="N34" s="67">
        <v>4</v>
      </c>
      <c r="O34" s="66">
        <v>10</v>
      </c>
      <c r="P34" s="67">
        <v>11</v>
      </c>
      <c r="Q34" s="66">
        <v>233</v>
      </c>
      <c r="R34" s="67">
        <v>15</v>
      </c>
      <c r="S34" s="66">
        <v>23</v>
      </c>
      <c r="T34" s="67">
        <v>20</v>
      </c>
      <c r="U34" s="66">
        <v>15</v>
      </c>
      <c r="V34" s="67">
        <v>23</v>
      </c>
      <c r="W34" s="66">
        <v>20</v>
      </c>
      <c r="X34" s="67">
        <v>13</v>
      </c>
      <c r="Y34" s="66">
        <v>23</v>
      </c>
      <c r="Z34" s="67">
        <v>27</v>
      </c>
      <c r="AA34" s="66">
        <v>25</v>
      </c>
      <c r="AB34" s="67">
        <v>19</v>
      </c>
      <c r="AC34" s="66">
        <v>18</v>
      </c>
      <c r="AD34" s="67">
        <v>17</v>
      </c>
      <c r="AE34" s="96">
        <f t="shared" si="7"/>
        <v>458</v>
      </c>
      <c r="AF34" s="96">
        <f t="shared" si="7"/>
        <v>233</v>
      </c>
    </row>
    <row r="35" spans="1:32" s="70" customFormat="1" ht="24">
      <c r="A35" s="64"/>
      <c r="B35" s="64" t="s">
        <v>97</v>
      </c>
      <c r="C35" s="64">
        <f>SUM(C31:C34)</f>
        <v>60</v>
      </c>
      <c r="D35" s="64">
        <f>SUM(D31:D34)</f>
        <v>29</v>
      </c>
      <c r="E35" s="64">
        <f>SUM(E31:E34)</f>
        <v>63</v>
      </c>
      <c r="F35" s="64">
        <f>SUM(F31:F34)</f>
        <v>58</v>
      </c>
      <c r="G35" s="64">
        <f>SUM(G31:G34)</f>
        <v>83</v>
      </c>
      <c r="H35" s="64">
        <f>SUM(H31:H34)</f>
        <v>76</v>
      </c>
      <c r="I35" s="64">
        <f>SUM(I31:I34)</f>
        <v>32</v>
      </c>
      <c r="J35" s="64">
        <f>SUM(J31:J34)</f>
        <v>81</v>
      </c>
      <c r="K35" s="64">
        <f>SUM(K31:K34)</f>
        <v>43</v>
      </c>
      <c r="L35" s="64">
        <f>SUM(L31:L34)</f>
        <v>50</v>
      </c>
      <c r="M35" s="64">
        <f>SUM(M31:M34)</f>
        <v>57</v>
      </c>
      <c r="N35" s="64">
        <f>SUM(N31:N34)</f>
        <v>48</v>
      </c>
      <c r="O35" s="64">
        <f>SUM(O31:O34)</f>
        <v>60</v>
      </c>
      <c r="P35" s="64">
        <f>SUM(P31:P34)</f>
        <v>51</v>
      </c>
      <c r="Q35" s="64">
        <f>SUM(Q31:Q34)</f>
        <v>269</v>
      </c>
      <c r="R35" s="64">
        <f>SUM(R31:R34)</f>
        <v>55</v>
      </c>
      <c r="S35" s="64">
        <f>SUM(S31:S34)</f>
        <v>53</v>
      </c>
      <c r="T35" s="64">
        <f>SUM(T31:T34)</f>
        <v>46</v>
      </c>
      <c r="U35" s="64">
        <f>SUM(U31:U34)</f>
        <v>39</v>
      </c>
      <c r="V35" s="64">
        <f>SUM(V31:V34)</f>
        <v>62</v>
      </c>
      <c r="W35" s="64">
        <f>SUM(W31:W34)</f>
        <v>45</v>
      </c>
      <c r="X35" s="64">
        <f>SUM(X31:X34)</f>
        <v>36</v>
      </c>
      <c r="Y35" s="64">
        <f>SUM(Y31:Y34)</f>
        <v>51</v>
      </c>
      <c r="Z35" s="64">
        <f>SUM(Z31:Z34)</f>
        <v>65</v>
      </c>
      <c r="AA35" s="64">
        <f>SUM(AA31:AA34)</f>
        <v>62</v>
      </c>
      <c r="AB35" s="64">
        <f>SUM(AB31:AB34)</f>
        <v>46</v>
      </c>
      <c r="AC35" s="64">
        <f>SUM(AC31:AC34)</f>
        <v>87</v>
      </c>
      <c r="AD35" s="64">
        <f>SUM(AD31:AD34)</f>
        <v>65</v>
      </c>
      <c r="AE35" s="94">
        <f>SUM(AE31:AE34)</f>
        <v>1004</v>
      </c>
      <c r="AF35" s="94">
        <f>SUM(AF31:AF34)</f>
        <v>768</v>
      </c>
    </row>
    <row r="36" spans="1:32" ht="24">
      <c r="A36" s="78" t="s">
        <v>22</v>
      </c>
      <c r="B36" s="79" t="s">
        <v>23</v>
      </c>
      <c r="C36" s="80">
        <v>241579</v>
      </c>
      <c r="D36" s="81"/>
      <c r="E36" s="80">
        <v>241609</v>
      </c>
      <c r="F36" s="81"/>
      <c r="G36" s="80">
        <v>241640</v>
      </c>
      <c r="H36" s="81"/>
      <c r="I36" s="80">
        <v>241671</v>
      </c>
      <c r="J36" s="81"/>
      <c r="K36" s="80">
        <v>241701</v>
      </c>
      <c r="L36" s="81"/>
      <c r="M36" s="80">
        <v>241732</v>
      </c>
      <c r="N36" s="81"/>
      <c r="O36" s="80">
        <v>241762</v>
      </c>
      <c r="P36" s="81"/>
      <c r="Q36" s="80">
        <v>241793</v>
      </c>
      <c r="R36" s="81"/>
      <c r="S36" s="80">
        <v>241824</v>
      </c>
      <c r="T36" s="81"/>
      <c r="U36" s="80">
        <v>241852</v>
      </c>
      <c r="V36" s="81"/>
      <c r="W36" s="80">
        <v>241883</v>
      </c>
      <c r="X36" s="81"/>
      <c r="Y36" s="80">
        <v>241913</v>
      </c>
      <c r="Z36" s="81"/>
      <c r="AA36" s="80">
        <v>241944</v>
      </c>
      <c r="AB36" s="81"/>
      <c r="AC36" s="80">
        <v>241974</v>
      </c>
      <c r="AD36" s="81"/>
      <c r="AE36" s="82" t="s">
        <v>24</v>
      </c>
      <c r="AF36" s="83"/>
    </row>
    <row r="37" spans="1:32" ht="24">
      <c r="A37" s="78"/>
      <c r="B37" s="79"/>
      <c r="C37" s="86" t="s">
        <v>78</v>
      </c>
      <c r="D37" s="87" t="s">
        <v>79</v>
      </c>
      <c r="E37" s="86" t="s">
        <v>78</v>
      </c>
      <c r="F37" s="87" t="s">
        <v>79</v>
      </c>
      <c r="G37" s="86" t="s">
        <v>78</v>
      </c>
      <c r="H37" s="87" t="s">
        <v>79</v>
      </c>
      <c r="I37" s="86" t="s">
        <v>78</v>
      </c>
      <c r="J37" s="87" t="s">
        <v>79</v>
      </c>
      <c r="K37" s="86" t="s">
        <v>78</v>
      </c>
      <c r="L37" s="87" t="s">
        <v>79</v>
      </c>
      <c r="M37" s="86" t="s">
        <v>78</v>
      </c>
      <c r="N37" s="87" t="s">
        <v>79</v>
      </c>
      <c r="O37" s="86" t="s">
        <v>78</v>
      </c>
      <c r="P37" s="87" t="s">
        <v>79</v>
      </c>
      <c r="Q37" s="86" t="s">
        <v>78</v>
      </c>
      <c r="R37" s="87" t="s">
        <v>79</v>
      </c>
      <c r="S37" s="86" t="s">
        <v>78</v>
      </c>
      <c r="T37" s="87" t="s">
        <v>79</v>
      </c>
      <c r="U37" s="86" t="s">
        <v>78</v>
      </c>
      <c r="V37" s="87" t="s">
        <v>79</v>
      </c>
      <c r="W37" s="86" t="s">
        <v>78</v>
      </c>
      <c r="X37" s="87" t="s">
        <v>79</v>
      </c>
      <c r="Y37" s="86" t="s">
        <v>78</v>
      </c>
      <c r="Z37" s="87" t="s">
        <v>79</v>
      </c>
      <c r="AA37" s="86" t="s">
        <v>78</v>
      </c>
      <c r="AB37" s="87" t="s">
        <v>79</v>
      </c>
      <c r="AC37" s="86" t="s">
        <v>78</v>
      </c>
      <c r="AD37" s="87" t="s">
        <v>79</v>
      </c>
      <c r="AE37" s="95" t="s">
        <v>78</v>
      </c>
      <c r="AF37" s="95" t="s">
        <v>79</v>
      </c>
    </row>
    <row r="38" spans="1:32" s="58" customFormat="1" ht="48">
      <c r="A38" s="75" t="s">
        <v>80</v>
      </c>
      <c r="B38" s="76" t="s">
        <v>9</v>
      </c>
      <c r="C38" s="77">
        <v>5</v>
      </c>
      <c r="D38" s="34">
        <v>0</v>
      </c>
      <c r="E38" s="77">
        <v>4</v>
      </c>
      <c r="F38" s="34">
        <v>5</v>
      </c>
      <c r="G38" s="77">
        <v>1</v>
      </c>
      <c r="H38" s="34">
        <v>5</v>
      </c>
      <c r="I38" s="77">
        <v>2</v>
      </c>
      <c r="J38" s="34">
        <v>1</v>
      </c>
      <c r="K38" s="77">
        <v>0</v>
      </c>
      <c r="L38" s="34">
        <v>1</v>
      </c>
      <c r="M38" s="77">
        <v>0</v>
      </c>
      <c r="N38" s="34">
        <v>0</v>
      </c>
      <c r="O38" s="77">
        <v>0</v>
      </c>
      <c r="P38" s="34">
        <v>0</v>
      </c>
      <c r="Q38" s="77">
        <v>0</v>
      </c>
      <c r="R38" s="34">
        <v>0</v>
      </c>
      <c r="S38" s="77">
        <v>2</v>
      </c>
      <c r="T38" s="34">
        <v>0</v>
      </c>
      <c r="U38" s="77">
        <v>0</v>
      </c>
      <c r="V38" s="34">
        <v>2</v>
      </c>
      <c r="W38" s="77">
        <v>0</v>
      </c>
      <c r="X38" s="34">
        <v>0</v>
      </c>
      <c r="Y38" s="77">
        <v>0</v>
      </c>
      <c r="Z38" s="34">
        <v>0</v>
      </c>
      <c r="AA38" s="77">
        <v>0</v>
      </c>
      <c r="AB38" s="34">
        <v>0</v>
      </c>
      <c r="AC38" s="77">
        <v>0</v>
      </c>
      <c r="AD38" s="34">
        <v>0</v>
      </c>
      <c r="AE38" s="96">
        <f t="shared" ref="AE38:AF38" si="8">SUM(C38,E38,G38,I38,K38,M38,O38,Q38,S38,U38,W38,Y38,AA38,AC38)</f>
        <v>14</v>
      </c>
      <c r="AF38" s="96">
        <f t="shared" si="8"/>
        <v>14</v>
      </c>
    </row>
    <row r="39" spans="1:32" s="70" customFormat="1" ht="24">
      <c r="A39" s="64"/>
      <c r="B39" s="64" t="s">
        <v>97</v>
      </c>
      <c r="C39" s="64">
        <f>SUM(C38)</f>
        <v>5</v>
      </c>
      <c r="D39" s="64">
        <f>SUM(D38)</f>
        <v>0</v>
      </c>
      <c r="E39" s="64">
        <f>SUM(E38)</f>
        <v>4</v>
      </c>
      <c r="F39" s="64">
        <f>SUM(F38)</f>
        <v>5</v>
      </c>
      <c r="G39" s="64">
        <f>SUM(G38)</f>
        <v>1</v>
      </c>
      <c r="H39" s="64">
        <f>SUM(H38)</f>
        <v>5</v>
      </c>
      <c r="I39" s="64">
        <f>SUM(I38)</f>
        <v>2</v>
      </c>
      <c r="J39" s="64">
        <f>SUM(J38)</f>
        <v>1</v>
      </c>
      <c r="K39" s="64">
        <f>SUM(K38)</f>
        <v>0</v>
      </c>
      <c r="L39" s="64">
        <f>SUM(L38)</f>
        <v>1</v>
      </c>
      <c r="M39" s="64">
        <f>SUM(M38)</f>
        <v>0</v>
      </c>
      <c r="N39" s="64">
        <f>SUM(N38)</f>
        <v>0</v>
      </c>
      <c r="O39" s="64">
        <f>SUM(O38)</f>
        <v>0</v>
      </c>
      <c r="P39" s="64">
        <f>SUM(P38)</f>
        <v>0</v>
      </c>
      <c r="Q39" s="64">
        <f>SUM(Q38)</f>
        <v>0</v>
      </c>
      <c r="R39" s="64">
        <f>SUM(R38)</f>
        <v>0</v>
      </c>
      <c r="S39" s="64">
        <f>SUM(S38)</f>
        <v>2</v>
      </c>
      <c r="T39" s="64">
        <f>SUM(T38)</f>
        <v>0</v>
      </c>
      <c r="U39" s="64">
        <f>SUM(U38)</f>
        <v>0</v>
      </c>
      <c r="V39" s="64">
        <f>SUM(V38)</f>
        <v>2</v>
      </c>
      <c r="W39" s="64">
        <f>SUM(W38)</f>
        <v>0</v>
      </c>
      <c r="X39" s="64">
        <f>SUM(X38)</f>
        <v>0</v>
      </c>
      <c r="Y39" s="64">
        <f>SUM(Y38)</f>
        <v>0</v>
      </c>
      <c r="Z39" s="64">
        <f t="shared" ref="Z39:AF39" si="9">SUM(Z38)</f>
        <v>0</v>
      </c>
      <c r="AA39" s="64">
        <f t="shared" si="9"/>
        <v>0</v>
      </c>
      <c r="AB39" s="64">
        <f t="shared" si="9"/>
        <v>0</v>
      </c>
      <c r="AC39" s="64">
        <f t="shared" si="9"/>
        <v>0</v>
      </c>
      <c r="AD39" s="64">
        <f t="shared" si="9"/>
        <v>0</v>
      </c>
      <c r="AE39" s="94">
        <f t="shared" si="9"/>
        <v>14</v>
      </c>
      <c r="AF39" s="94">
        <f t="shared" si="9"/>
        <v>14</v>
      </c>
    </row>
    <row r="40" spans="1:32" ht="24">
      <c r="A40" s="78" t="s">
        <v>22</v>
      </c>
      <c r="B40" s="79" t="s">
        <v>23</v>
      </c>
      <c r="C40" s="88">
        <v>241579</v>
      </c>
      <c r="D40" s="89"/>
      <c r="E40" s="88">
        <v>241609</v>
      </c>
      <c r="F40" s="89"/>
      <c r="G40" s="88">
        <v>241640</v>
      </c>
      <c r="H40" s="89"/>
      <c r="I40" s="88">
        <v>241671</v>
      </c>
      <c r="J40" s="89"/>
      <c r="K40" s="88">
        <v>241701</v>
      </c>
      <c r="L40" s="89"/>
      <c r="M40" s="88">
        <v>241732</v>
      </c>
      <c r="N40" s="89"/>
      <c r="O40" s="88">
        <v>241762</v>
      </c>
      <c r="P40" s="89"/>
      <c r="Q40" s="88">
        <v>241793</v>
      </c>
      <c r="R40" s="89"/>
      <c r="S40" s="88">
        <v>241824</v>
      </c>
      <c r="T40" s="89"/>
      <c r="U40" s="88">
        <v>241852</v>
      </c>
      <c r="V40" s="89"/>
      <c r="W40" s="88">
        <v>241883</v>
      </c>
      <c r="X40" s="89"/>
      <c r="Y40" s="88">
        <v>241913</v>
      </c>
      <c r="Z40" s="89"/>
      <c r="AA40" s="88">
        <v>241944</v>
      </c>
      <c r="AB40" s="89"/>
      <c r="AC40" s="88">
        <v>241974</v>
      </c>
      <c r="AD40" s="89"/>
      <c r="AE40" s="90" t="s">
        <v>24</v>
      </c>
      <c r="AF40" s="91"/>
    </row>
    <row r="41" spans="1:32" ht="24">
      <c r="A41" s="78"/>
      <c r="B41" s="79"/>
      <c r="C41" s="86" t="s">
        <v>78</v>
      </c>
      <c r="D41" s="87" t="s">
        <v>79</v>
      </c>
      <c r="E41" s="86" t="s">
        <v>78</v>
      </c>
      <c r="F41" s="87" t="s">
        <v>79</v>
      </c>
      <c r="G41" s="86" t="s">
        <v>78</v>
      </c>
      <c r="H41" s="87" t="s">
        <v>79</v>
      </c>
      <c r="I41" s="86" t="s">
        <v>78</v>
      </c>
      <c r="J41" s="87" t="s">
        <v>79</v>
      </c>
      <c r="K41" s="86" t="s">
        <v>78</v>
      </c>
      <c r="L41" s="87" t="s">
        <v>79</v>
      </c>
      <c r="M41" s="86" t="s">
        <v>78</v>
      </c>
      <c r="N41" s="87" t="s">
        <v>79</v>
      </c>
      <c r="O41" s="86" t="s">
        <v>78</v>
      </c>
      <c r="P41" s="87" t="s">
        <v>79</v>
      </c>
      <c r="Q41" s="86" t="s">
        <v>78</v>
      </c>
      <c r="R41" s="87" t="s">
        <v>79</v>
      </c>
      <c r="S41" s="86" t="s">
        <v>78</v>
      </c>
      <c r="T41" s="87" t="s">
        <v>79</v>
      </c>
      <c r="U41" s="86" t="s">
        <v>78</v>
      </c>
      <c r="V41" s="87" t="s">
        <v>79</v>
      </c>
      <c r="W41" s="86" t="s">
        <v>78</v>
      </c>
      <c r="X41" s="87" t="s">
        <v>79</v>
      </c>
      <c r="Y41" s="86" t="s">
        <v>78</v>
      </c>
      <c r="Z41" s="87" t="s">
        <v>79</v>
      </c>
      <c r="AA41" s="86" t="s">
        <v>78</v>
      </c>
      <c r="AB41" s="87" t="s">
        <v>79</v>
      </c>
      <c r="AC41" s="86" t="s">
        <v>78</v>
      </c>
      <c r="AD41" s="87" t="s">
        <v>79</v>
      </c>
      <c r="AE41" s="95" t="s">
        <v>78</v>
      </c>
      <c r="AF41" s="95" t="s">
        <v>79</v>
      </c>
    </row>
    <row r="42" spans="1:32" ht="24">
      <c r="A42" s="56" t="s">
        <v>18</v>
      </c>
      <c r="B42" s="50" t="s">
        <v>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16">
        <v>0</v>
      </c>
      <c r="P42" s="8">
        <v>0</v>
      </c>
      <c r="Q42" s="16">
        <v>0</v>
      </c>
      <c r="R42" s="8">
        <v>0</v>
      </c>
      <c r="S42" s="16">
        <v>0</v>
      </c>
      <c r="T42" s="8">
        <v>0</v>
      </c>
      <c r="U42" s="16">
        <v>0</v>
      </c>
      <c r="V42" s="8">
        <v>0</v>
      </c>
      <c r="W42" s="16">
        <v>0</v>
      </c>
      <c r="X42" s="8">
        <v>0</v>
      </c>
      <c r="Y42" s="16">
        <v>0</v>
      </c>
      <c r="Z42" s="8">
        <v>0</v>
      </c>
      <c r="AA42" s="16">
        <v>2</v>
      </c>
      <c r="AB42" s="8">
        <v>2</v>
      </c>
      <c r="AC42" s="16">
        <v>2</v>
      </c>
      <c r="AD42" s="8">
        <v>2</v>
      </c>
      <c r="AE42" s="96">
        <f t="shared" ref="AE42:AF44" si="10">SUM(C42,E42,G42,I42,K42,M42,O42,Q42,S42,U42,W42,Y42,AA42,AC42)</f>
        <v>4</v>
      </c>
      <c r="AF42" s="96">
        <f t="shared" si="10"/>
        <v>4</v>
      </c>
    </row>
    <row r="43" spans="1:32" ht="24">
      <c r="A43" s="59"/>
      <c r="B43" s="50" t="s">
        <v>9</v>
      </c>
      <c r="C43" s="16">
        <v>7</v>
      </c>
      <c r="D43" s="8">
        <v>6</v>
      </c>
      <c r="E43" s="16">
        <v>0</v>
      </c>
      <c r="F43" s="8">
        <v>8</v>
      </c>
      <c r="G43" s="16">
        <v>16</v>
      </c>
      <c r="H43" s="8">
        <v>9</v>
      </c>
      <c r="I43" s="16">
        <v>7</v>
      </c>
      <c r="J43" s="8">
        <v>4</v>
      </c>
      <c r="K43" s="16">
        <v>7</v>
      </c>
      <c r="L43" s="8">
        <v>9</v>
      </c>
      <c r="M43" s="16">
        <v>6</v>
      </c>
      <c r="N43" s="8">
        <v>11</v>
      </c>
      <c r="O43" s="16">
        <v>9</v>
      </c>
      <c r="P43" s="8">
        <v>13</v>
      </c>
      <c r="Q43" s="16">
        <v>11</v>
      </c>
      <c r="R43" s="8">
        <v>9</v>
      </c>
      <c r="S43" s="16">
        <v>8</v>
      </c>
      <c r="T43" s="8">
        <v>12</v>
      </c>
      <c r="U43" s="16">
        <v>0</v>
      </c>
      <c r="V43" s="8">
        <v>0</v>
      </c>
      <c r="W43" s="16">
        <v>0</v>
      </c>
      <c r="X43" s="8">
        <v>0</v>
      </c>
      <c r="Y43" s="16">
        <v>0</v>
      </c>
      <c r="Z43" s="8">
        <v>0</v>
      </c>
      <c r="AA43" s="16">
        <v>1</v>
      </c>
      <c r="AB43" s="8">
        <v>1</v>
      </c>
      <c r="AC43" s="16">
        <v>1</v>
      </c>
      <c r="AD43" s="8">
        <v>1</v>
      </c>
      <c r="AE43" s="96">
        <f t="shared" si="10"/>
        <v>73</v>
      </c>
      <c r="AF43" s="96">
        <f t="shared" si="10"/>
        <v>83</v>
      </c>
    </row>
    <row r="44" spans="1:32" ht="24">
      <c r="A44" s="60"/>
      <c r="B44" s="51" t="s">
        <v>5</v>
      </c>
      <c r="C44" s="16">
        <v>9</v>
      </c>
      <c r="D44" s="8">
        <v>9</v>
      </c>
      <c r="E44" s="16">
        <v>4</v>
      </c>
      <c r="F44" s="8">
        <v>4</v>
      </c>
      <c r="G44" s="16">
        <v>10</v>
      </c>
      <c r="H44" s="8">
        <v>5</v>
      </c>
      <c r="I44" s="16">
        <v>9</v>
      </c>
      <c r="J44" s="8">
        <v>9</v>
      </c>
      <c r="K44" s="16">
        <v>8</v>
      </c>
      <c r="L44" s="8">
        <v>7</v>
      </c>
      <c r="M44" s="16">
        <v>11</v>
      </c>
      <c r="N44" s="8">
        <v>8</v>
      </c>
      <c r="O44" s="16">
        <v>50</v>
      </c>
      <c r="P44" s="8">
        <v>45</v>
      </c>
      <c r="Q44" s="16">
        <v>32</v>
      </c>
      <c r="R44" s="8">
        <v>37</v>
      </c>
      <c r="S44" s="16">
        <v>21</v>
      </c>
      <c r="T44" s="8">
        <v>13</v>
      </c>
      <c r="U44" s="16">
        <v>14</v>
      </c>
      <c r="V44" s="8">
        <v>27</v>
      </c>
      <c r="W44" s="16">
        <v>2</v>
      </c>
      <c r="X44" s="8">
        <v>0</v>
      </c>
      <c r="Y44" s="16">
        <v>0</v>
      </c>
      <c r="Z44" s="8">
        <v>0</v>
      </c>
      <c r="AA44" s="16">
        <v>28</v>
      </c>
      <c r="AB44" s="8">
        <v>27</v>
      </c>
      <c r="AC44" s="16">
        <v>23</v>
      </c>
      <c r="AD44" s="8">
        <v>21</v>
      </c>
      <c r="AE44" s="96">
        <f t="shared" si="10"/>
        <v>221</v>
      </c>
      <c r="AF44" s="96">
        <f t="shared" si="10"/>
        <v>212</v>
      </c>
    </row>
    <row r="45" spans="1:32" s="70" customFormat="1" ht="24">
      <c r="A45" s="64"/>
      <c r="B45" s="64" t="s">
        <v>97</v>
      </c>
      <c r="C45" s="64">
        <f>SUM(C42:C44)</f>
        <v>16</v>
      </c>
      <c r="D45" s="64">
        <f t="shared" ref="D45:L45" si="11">SUM(D42:D44)</f>
        <v>15</v>
      </c>
      <c r="E45" s="64">
        <f t="shared" si="11"/>
        <v>4</v>
      </c>
      <c r="F45" s="64">
        <f t="shared" si="11"/>
        <v>12</v>
      </c>
      <c r="G45" s="64">
        <f t="shared" si="11"/>
        <v>26</v>
      </c>
      <c r="H45" s="64">
        <f t="shared" si="11"/>
        <v>14</v>
      </c>
      <c r="I45" s="64">
        <f t="shared" si="11"/>
        <v>16</v>
      </c>
      <c r="J45" s="64">
        <f t="shared" si="11"/>
        <v>13</v>
      </c>
      <c r="K45" s="64">
        <f t="shared" si="11"/>
        <v>15</v>
      </c>
      <c r="L45" s="64">
        <f t="shared" si="11"/>
        <v>16</v>
      </c>
      <c r="M45" s="64">
        <f t="shared" ref="M45" si="12">SUM(M42:M44)</f>
        <v>17</v>
      </c>
      <c r="N45" s="64">
        <f t="shared" ref="N45" si="13">SUM(N42:N44)</f>
        <v>19</v>
      </c>
      <c r="O45" s="64">
        <f t="shared" ref="O45" si="14">SUM(O42:O44)</f>
        <v>59</v>
      </c>
      <c r="P45" s="64">
        <f t="shared" ref="P45" si="15">SUM(P42:P44)</f>
        <v>58</v>
      </c>
      <c r="Q45" s="64">
        <f t="shared" ref="Q45" si="16">SUM(Q42:Q44)</f>
        <v>43</v>
      </c>
      <c r="R45" s="64">
        <f t="shared" ref="R45" si="17">SUM(R42:R44)</f>
        <v>46</v>
      </c>
      <c r="S45" s="64">
        <f t="shared" ref="S45" si="18">SUM(S42:S44)</f>
        <v>29</v>
      </c>
      <c r="T45" s="64">
        <f t="shared" ref="T45:U45" si="19">SUM(T42:T44)</f>
        <v>25</v>
      </c>
      <c r="U45" s="64">
        <f t="shared" si="19"/>
        <v>14</v>
      </c>
      <c r="V45" s="64">
        <f t="shared" ref="V45" si="20">SUM(V42:V44)</f>
        <v>27</v>
      </c>
      <c r="W45" s="64">
        <f t="shared" ref="W45" si="21">SUM(W42:W44)</f>
        <v>2</v>
      </c>
      <c r="X45" s="64">
        <f t="shared" ref="X45" si="22">SUM(X42:X44)</f>
        <v>0</v>
      </c>
      <c r="Y45" s="64">
        <f t="shared" ref="Y45" si="23">SUM(Y42:Y44)</f>
        <v>0</v>
      </c>
      <c r="Z45" s="64">
        <f t="shared" ref="Z45" si="24">SUM(Z42:Z44)</f>
        <v>0</v>
      </c>
      <c r="AA45" s="64">
        <f>SUM(AA42:AA44)</f>
        <v>31</v>
      </c>
      <c r="AB45" s="64">
        <f t="shared" ref="AB45" si="25">SUM(AB42:AB44)</f>
        <v>30</v>
      </c>
      <c r="AC45" s="64">
        <f t="shared" ref="AC45" si="26">SUM(AC42:AC44)</f>
        <v>26</v>
      </c>
      <c r="AD45" s="64">
        <f t="shared" ref="AD45" si="27">SUM(AD42:AD44)</f>
        <v>24</v>
      </c>
      <c r="AE45" s="94">
        <f t="shared" ref="AE45" si="28">SUM(AE42:AE44)</f>
        <v>298</v>
      </c>
      <c r="AF45" s="94">
        <f t="shared" ref="AF45" si="29">SUM(AF42:AF44)</f>
        <v>299</v>
      </c>
    </row>
    <row r="46" spans="1:32" ht="24">
      <c r="A46" s="78" t="s">
        <v>22</v>
      </c>
      <c r="B46" s="79" t="s">
        <v>23</v>
      </c>
      <c r="C46" s="88">
        <v>241579</v>
      </c>
      <c r="D46" s="89"/>
      <c r="E46" s="88">
        <v>241609</v>
      </c>
      <c r="F46" s="89"/>
      <c r="G46" s="88">
        <v>241640</v>
      </c>
      <c r="H46" s="89"/>
      <c r="I46" s="88">
        <v>241671</v>
      </c>
      <c r="J46" s="89"/>
      <c r="K46" s="88">
        <v>241701</v>
      </c>
      <c r="L46" s="89"/>
      <c r="M46" s="88">
        <v>241732</v>
      </c>
      <c r="N46" s="89"/>
      <c r="O46" s="88">
        <v>241762</v>
      </c>
      <c r="P46" s="89"/>
      <c r="Q46" s="88">
        <v>241793</v>
      </c>
      <c r="R46" s="89"/>
      <c r="S46" s="88">
        <v>241824</v>
      </c>
      <c r="T46" s="89"/>
      <c r="U46" s="88">
        <v>241852</v>
      </c>
      <c r="V46" s="89"/>
      <c r="W46" s="88">
        <v>241883</v>
      </c>
      <c r="X46" s="89"/>
      <c r="Y46" s="88">
        <v>241913</v>
      </c>
      <c r="Z46" s="89"/>
      <c r="AA46" s="88">
        <v>241944</v>
      </c>
      <c r="AB46" s="89"/>
      <c r="AC46" s="88">
        <v>241974</v>
      </c>
      <c r="AD46" s="89"/>
      <c r="AE46" s="90" t="s">
        <v>24</v>
      </c>
      <c r="AF46" s="91"/>
    </row>
    <row r="47" spans="1:32" ht="24">
      <c r="A47" s="78"/>
      <c r="B47" s="79"/>
      <c r="C47" s="86" t="s">
        <v>78</v>
      </c>
      <c r="D47" s="87" t="s">
        <v>79</v>
      </c>
      <c r="E47" s="86" t="s">
        <v>78</v>
      </c>
      <c r="F47" s="87" t="s">
        <v>79</v>
      </c>
      <c r="G47" s="86" t="s">
        <v>78</v>
      </c>
      <c r="H47" s="87" t="s">
        <v>79</v>
      </c>
      <c r="I47" s="86" t="s">
        <v>78</v>
      </c>
      <c r="J47" s="87" t="s">
        <v>79</v>
      </c>
      <c r="K47" s="86" t="s">
        <v>78</v>
      </c>
      <c r="L47" s="87" t="s">
        <v>79</v>
      </c>
      <c r="M47" s="86" t="s">
        <v>78</v>
      </c>
      <c r="N47" s="87" t="s">
        <v>79</v>
      </c>
      <c r="O47" s="86" t="s">
        <v>78</v>
      </c>
      <c r="P47" s="87" t="s">
        <v>79</v>
      </c>
      <c r="Q47" s="86" t="s">
        <v>78</v>
      </c>
      <c r="R47" s="87" t="s">
        <v>79</v>
      </c>
      <c r="S47" s="86" t="s">
        <v>78</v>
      </c>
      <c r="T47" s="87" t="s">
        <v>79</v>
      </c>
      <c r="U47" s="86" t="s">
        <v>78</v>
      </c>
      <c r="V47" s="87" t="s">
        <v>79</v>
      </c>
      <c r="W47" s="86" t="s">
        <v>78</v>
      </c>
      <c r="X47" s="87" t="s">
        <v>79</v>
      </c>
      <c r="Y47" s="86" t="s">
        <v>78</v>
      </c>
      <c r="Z47" s="87" t="s">
        <v>79</v>
      </c>
      <c r="AA47" s="86" t="s">
        <v>78</v>
      </c>
      <c r="AB47" s="87" t="s">
        <v>79</v>
      </c>
      <c r="AC47" s="86" t="s">
        <v>78</v>
      </c>
      <c r="AD47" s="87" t="s">
        <v>79</v>
      </c>
      <c r="AE47" s="95" t="s">
        <v>78</v>
      </c>
      <c r="AF47" s="95" t="s">
        <v>79</v>
      </c>
    </row>
    <row r="48" spans="1:32" ht="24">
      <c r="A48" s="57" t="s">
        <v>0</v>
      </c>
      <c r="B48" s="50" t="s">
        <v>7</v>
      </c>
      <c r="C48" s="16">
        <v>0</v>
      </c>
      <c r="D48" s="8">
        <v>0</v>
      </c>
      <c r="E48" s="16">
        <v>0</v>
      </c>
      <c r="F48" s="8">
        <v>335</v>
      </c>
      <c r="G48" s="16">
        <v>0</v>
      </c>
      <c r="H48" s="8">
        <v>0</v>
      </c>
      <c r="I48" s="16">
        <v>0</v>
      </c>
      <c r="J48" s="8">
        <v>0</v>
      </c>
      <c r="K48" s="16">
        <v>0</v>
      </c>
      <c r="L48" s="8">
        <v>0</v>
      </c>
      <c r="M48" s="16">
        <v>0</v>
      </c>
      <c r="N48" s="8">
        <v>0</v>
      </c>
      <c r="O48" s="16">
        <v>2</v>
      </c>
      <c r="P48" s="8">
        <v>0</v>
      </c>
      <c r="Q48" s="16">
        <v>0</v>
      </c>
      <c r="R48" s="8">
        <v>2</v>
      </c>
      <c r="S48" s="16">
        <v>0</v>
      </c>
      <c r="T48" s="8">
        <v>0</v>
      </c>
      <c r="U48" s="16">
        <v>0</v>
      </c>
      <c r="V48" s="8">
        <v>0</v>
      </c>
      <c r="W48" s="16">
        <v>0</v>
      </c>
      <c r="X48" s="8">
        <v>0</v>
      </c>
      <c r="Y48" s="16">
        <v>0</v>
      </c>
      <c r="Z48" s="8">
        <v>0</v>
      </c>
      <c r="AA48" s="16">
        <v>0</v>
      </c>
      <c r="AB48" s="8">
        <v>0</v>
      </c>
      <c r="AC48" s="16">
        <v>0</v>
      </c>
      <c r="AD48" s="8">
        <v>0</v>
      </c>
      <c r="AE48" s="96">
        <f t="shared" ref="AE48:AF75" si="30">SUM(C48,E48,G48,I48,K48,M48,O48,Q48,S48,U48,W48,Y48,AA48,AC48)</f>
        <v>2</v>
      </c>
      <c r="AF48" s="96">
        <f t="shared" si="30"/>
        <v>337</v>
      </c>
    </row>
    <row r="49" spans="1:32" ht="24">
      <c r="A49" s="73"/>
      <c r="B49" s="50" t="s">
        <v>3</v>
      </c>
      <c r="C49" s="16">
        <v>24</v>
      </c>
      <c r="D49" s="8">
        <v>23</v>
      </c>
      <c r="E49" s="16">
        <v>26</v>
      </c>
      <c r="F49" s="8">
        <v>26</v>
      </c>
      <c r="G49" s="16">
        <v>25</v>
      </c>
      <c r="H49" s="8">
        <v>25</v>
      </c>
      <c r="I49" s="16">
        <v>26</v>
      </c>
      <c r="J49" s="8">
        <v>26</v>
      </c>
      <c r="K49" s="16">
        <v>38</v>
      </c>
      <c r="L49" s="8">
        <v>32</v>
      </c>
      <c r="M49" s="16">
        <v>20</v>
      </c>
      <c r="N49" s="8">
        <v>25</v>
      </c>
      <c r="O49" s="16">
        <v>21</v>
      </c>
      <c r="P49" s="8">
        <v>21</v>
      </c>
      <c r="Q49" s="16">
        <v>26</v>
      </c>
      <c r="R49" s="8">
        <v>26</v>
      </c>
      <c r="S49" s="16">
        <v>0</v>
      </c>
      <c r="T49" s="8">
        <v>0</v>
      </c>
      <c r="U49" s="16">
        <v>2</v>
      </c>
      <c r="V49" s="8">
        <v>7</v>
      </c>
      <c r="W49" s="16">
        <v>2</v>
      </c>
      <c r="X49" s="8">
        <v>0</v>
      </c>
      <c r="Y49" s="16">
        <v>3</v>
      </c>
      <c r="Z49" s="8">
        <v>5</v>
      </c>
      <c r="AA49" s="16">
        <v>0</v>
      </c>
      <c r="AB49" s="8">
        <v>0</v>
      </c>
      <c r="AC49" s="16">
        <v>3</v>
      </c>
      <c r="AD49" s="8">
        <v>2</v>
      </c>
      <c r="AE49" s="96">
        <f t="shared" si="30"/>
        <v>216</v>
      </c>
      <c r="AF49" s="96">
        <f t="shared" si="30"/>
        <v>218</v>
      </c>
    </row>
    <row r="50" spans="1:32" ht="24">
      <c r="A50" s="73"/>
      <c r="B50" s="50" t="s">
        <v>14</v>
      </c>
      <c r="C50" s="16">
        <v>0</v>
      </c>
      <c r="D50" s="8">
        <v>2</v>
      </c>
      <c r="E50" s="16">
        <v>0</v>
      </c>
      <c r="F50" s="8">
        <v>0</v>
      </c>
      <c r="G50" s="16">
        <v>0</v>
      </c>
      <c r="H50" s="8">
        <v>0</v>
      </c>
      <c r="I50" s="16">
        <v>0</v>
      </c>
      <c r="J50" s="8">
        <v>0</v>
      </c>
      <c r="K50" s="16">
        <v>0</v>
      </c>
      <c r="L50" s="8">
        <v>0</v>
      </c>
      <c r="M50" s="16">
        <v>0</v>
      </c>
      <c r="N50" s="8">
        <v>0</v>
      </c>
      <c r="O50" s="16">
        <v>0</v>
      </c>
      <c r="P50" s="8">
        <v>0</v>
      </c>
      <c r="Q50" s="16">
        <v>0</v>
      </c>
      <c r="R50" s="8">
        <v>0</v>
      </c>
      <c r="S50" s="16">
        <v>0</v>
      </c>
      <c r="T50" s="8">
        <v>0</v>
      </c>
      <c r="U50" s="16">
        <v>0</v>
      </c>
      <c r="V50" s="8">
        <v>0</v>
      </c>
      <c r="W50" s="16">
        <v>0</v>
      </c>
      <c r="X50" s="8">
        <v>0</v>
      </c>
      <c r="Y50" s="16">
        <v>0</v>
      </c>
      <c r="Z50" s="8">
        <v>0</v>
      </c>
      <c r="AA50" s="16">
        <v>0</v>
      </c>
      <c r="AB50" s="8">
        <v>0</v>
      </c>
      <c r="AC50" s="16">
        <v>0</v>
      </c>
      <c r="AD50" s="8">
        <v>0</v>
      </c>
      <c r="AE50" s="96">
        <f t="shared" si="30"/>
        <v>0</v>
      </c>
      <c r="AF50" s="96">
        <f t="shared" si="30"/>
        <v>2</v>
      </c>
    </row>
    <row r="51" spans="1:32" ht="24">
      <c r="A51" s="73"/>
      <c r="B51" s="50" t="s">
        <v>9</v>
      </c>
      <c r="C51" s="16">
        <v>25</v>
      </c>
      <c r="D51" s="8">
        <v>28</v>
      </c>
      <c r="E51" s="16">
        <v>5</v>
      </c>
      <c r="F51" s="8">
        <v>5</v>
      </c>
      <c r="G51" s="16">
        <v>13</v>
      </c>
      <c r="H51" s="8">
        <v>11</v>
      </c>
      <c r="I51" s="16">
        <v>16</v>
      </c>
      <c r="J51" s="8">
        <v>0</v>
      </c>
      <c r="K51" s="16">
        <v>36</v>
      </c>
      <c r="L51" s="8">
        <v>25</v>
      </c>
      <c r="M51" s="16">
        <v>15</v>
      </c>
      <c r="N51" s="8">
        <v>16</v>
      </c>
      <c r="O51" s="16">
        <v>26</v>
      </c>
      <c r="P51" s="8">
        <v>25</v>
      </c>
      <c r="Q51" s="16">
        <v>43</v>
      </c>
      <c r="R51" s="8">
        <v>35</v>
      </c>
      <c r="S51" s="16">
        <v>25</v>
      </c>
      <c r="T51" s="8">
        <v>31</v>
      </c>
      <c r="U51" s="16">
        <v>2</v>
      </c>
      <c r="V51" s="8">
        <v>9</v>
      </c>
      <c r="W51" s="16">
        <v>6</v>
      </c>
      <c r="X51" s="8">
        <v>8</v>
      </c>
      <c r="Y51" s="16">
        <v>0</v>
      </c>
      <c r="Z51" s="8">
        <v>0</v>
      </c>
      <c r="AA51" s="16">
        <v>4</v>
      </c>
      <c r="AB51" s="8">
        <v>2</v>
      </c>
      <c r="AC51" s="16">
        <v>2</v>
      </c>
      <c r="AD51" s="8">
        <v>2</v>
      </c>
      <c r="AE51" s="96">
        <f t="shared" si="30"/>
        <v>218</v>
      </c>
      <c r="AF51" s="96">
        <f t="shared" si="30"/>
        <v>197</v>
      </c>
    </row>
    <row r="52" spans="1:32" ht="24">
      <c r="A52" s="73"/>
      <c r="B52" s="50" t="s">
        <v>4</v>
      </c>
      <c r="C52" s="16">
        <v>10</v>
      </c>
      <c r="D52" s="8">
        <v>5</v>
      </c>
      <c r="E52" s="16">
        <v>5</v>
      </c>
      <c r="F52" s="8">
        <v>10</v>
      </c>
      <c r="G52" s="16">
        <v>0</v>
      </c>
      <c r="H52" s="8">
        <v>0</v>
      </c>
      <c r="I52" s="16">
        <v>0</v>
      </c>
      <c r="J52" s="8">
        <v>0</v>
      </c>
      <c r="K52" s="16">
        <v>0</v>
      </c>
      <c r="L52" s="8">
        <v>0</v>
      </c>
      <c r="M52" s="16">
        <v>0</v>
      </c>
      <c r="N52" s="8">
        <v>0</v>
      </c>
      <c r="O52" s="16">
        <v>0</v>
      </c>
      <c r="P52" s="8">
        <v>0</v>
      </c>
      <c r="Q52" s="16">
        <v>0</v>
      </c>
      <c r="R52" s="8">
        <v>0</v>
      </c>
      <c r="S52" s="16">
        <v>0</v>
      </c>
      <c r="T52" s="8">
        <v>0</v>
      </c>
      <c r="U52" s="16">
        <v>0</v>
      </c>
      <c r="V52" s="8">
        <v>0</v>
      </c>
      <c r="W52" s="16">
        <v>0</v>
      </c>
      <c r="X52" s="8">
        <v>0</v>
      </c>
      <c r="Y52" s="16">
        <v>0</v>
      </c>
      <c r="Z52" s="8">
        <v>0</v>
      </c>
      <c r="AA52" s="16">
        <v>0</v>
      </c>
      <c r="AB52" s="8">
        <v>0</v>
      </c>
      <c r="AC52" s="16">
        <v>2</v>
      </c>
      <c r="AD52" s="8">
        <v>2</v>
      </c>
      <c r="AE52" s="96">
        <f t="shared" si="30"/>
        <v>17</v>
      </c>
      <c r="AF52" s="96">
        <f t="shared" si="30"/>
        <v>17</v>
      </c>
    </row>
    <row r="53" spans="1:32" ht="24">
      <c r="A53" s="73"/>
      <c r="B53" s="50" t="s">
        <v>5</v>
      </c>
      <c r="C53" s="16">
        <v>0</v>
      </c>
      <c r="D53" s="8">
        <v>0</v>
      </c>
      <c r="E53" s="16">
        <v>0</v>
      </c>
      <c r="F53" s="8">
        <v>0</v>
      </c>
      <c r="G53" s="16">
        <v>0</v>
      </c>
      <c r="H53" s="8">
        <v>0</v>
      </c>
      <c r="I53" s="16">
        <v>0</v>
      </c>
      <c r="J53" s="8">
        <v>0</v>
      </c>
      <c r="K53" s="16">
        <v>0</v>
      </c>
      <c r="L53" s="8">
        <v>0</v>
      </c>
      <c r="M53" s="16">
        <v>0</v>
      </c>
      <c r="N53" s="8">
        <v>0</v>
      </c>
      <c r="O53" s="16">
        <v>0</v>
      </c>
      <c r="P53" s="8">
        <v>0</v>
      </c>
      <c r="Q53" s="16">
        <v>0</v>
      </c>
      <c r="R53" s="8">
        <v>0</v>
      </c>
      <c r="S53" s="16">
        <v>4</v>
      </c>
      <c r="T53" s="8">
        <v>2</v>
      </c>
      <c r="U53" s="16">
        <v>11</v>
      </c>
      <c r="V53" s="8">
        <v>12</v>
      </c>
      <c r="W53" s="16">
        <v>2</v>
      </c>
      <c r="X53" s="8">
        <v>3</v>
      </c>
      <c r="Y53" s="16">
        <v>3</v>
      </c>
      <c r="Z53" s="8">
        <v>3</v>
      </c>
      <c r="AA53" s="16">
        <v>0</v>
      </c>
      <c r="AB53" s="8">
        <v>0</v>
      </c>
      <c r="AC53" s="16">
        <v>0</v>
      </c>
      <c r="AD53" s="8">
        <v>0</v>
      </c>
      <c r="AE53" s="96">
        <f t="shared" si="30"/>
        <v>20</v>
      </c>
      <c r="AF53" s="96">
        <f t="shared" si="30"/>
        <v>20</v>
      </c>
    </row>
    <row r="54" spans="1:32" ht="24">
      <c r="A54" s="73"/>
      <c r="B54" s="50" t="s">
        <v>16</v>
      </c>
      <c r="C54" s="16">
        <v>0</v>
      </c>
      <c r="D54" s="8">
        <v>0</v>
      </c>
      <c r="E54" s="16">
        <v>0</v>
      </c>
      <c r="F54" s="8">
        <v>0</v>
      </c>
      <c r="G54" s="16">
        <v>0</v>
      </c>
      <c r="H54" s="8">
        <v>0</v>
      </c>
      <c r="I54" s="16">
        <v>0</v>
      </c>
      <c r="J54" s="8">
        <v>0</v>
      </c>
      <c r="K54" s="16">
        <v>0</v>
      </c>
      <c r="L54" s="8">
        <v>0</v>
      </c>
      <c r="M54" s="16">
        <v>2</v>
      </c>
      <c r="N54" s="8">
        <v>1</v>
      </c>
      <c r="O54" s="16">
        <v>4</v>
      </c>
      <c r="P54" s="8">
        <v>4</v>
      </c>
      <c r="Q54" s="16">
        <v>4</v>
      </c>
      <c r="R54" s="8">
        <v>3</v>
      </c>
      <c r="S54" s="16">
        <v>0</v>
      </c>
      <c r="T54" s="8">
        <v>2</v>
      </c>
      <c r="U54" s="16">
        <v>0</v>
      </c>
      <c r="V54" s="8">
        <v>0</v>
      </c>
      <c r="W54" s="16">
        <v>0</v>
      </c>
      <c r="X54" s="8">
        <v>0</v>
      </c>
      <c r="Y54" s="16">
        <v>0</v>
      </c>
      <c r="Z54" s="8">
        <v>0</v>
      </c>
      <c r="AA54" s="16">
        <v>0</v>
      </c>
      <c r="AB54" s="8">
        <v>0</v>
      </c>
      <c r="AC54" s="16">
        <v>0</v>
      </c>
      <c r="AD54" s="8">
        <v>0</v>
      </c>
      <c r="AE54" s="96">
        <f t="shared" si="30"/>
        <v>10</v>
      </c>
      <c r="AF54" s="96">
        <f t="shared" si="30"/>
        <v>10</v>
      </c>
    </row>
    <row r="55" spans="1:32" ht="24">
      <c r="A55" s="73"/>
      <c r="B55" s="50" t="s">
        <v>15</v>
      </c>
      <c r="C55" s="16">
        <v>0</v>
      </c>
      <c r="D55" s="8">
        <v>0</v>
      </c>
      <c r="E55" s="16">
        <v>0</v>
      </c>
      <c r="F55" s="8">
        <v>0</v>
      </c>
      <c r="G55" s="16">
        <v>0</v>
      </c>
      <c r="H55" s="8">
        <v>0</v>
      </c>
      <c r="I55" s="16">
        <v>0</v>
      </c>
      <c r="J55" s="8">
        <v>0</v>
      </c>
      <c r="K55" s="16">
        <v>0</v>
      </c>
      <c r="L55" s="8">
        <v>0</v>
      </c>
      <c r="M55" s="16">
        <v>0</v>
      </c>
      <c r="N55" s="8">
        <v>0</v>
      </c>
      <c r="O55" s="16">
        <v>0</v>
      </c>
      <c r="P55" s="8">
        <v>0</v>
      </c>
      <c r="Q55" s="16">
        <v>0</v>
      </c>
      <c r="R55" s="8">
        <v>0</v>
      </c>
      <c r="S55" s="16">
        <v>0</v>
      </c>
      <c r="T55" s="8">
        <v>0</v>
      </c>
      <c r="U55" s="16">
        <v>0</v>
      </c>
      <c r="V55" s="8">
        <v>0</v>
      </c>
      <c r="W55" s="16">
        <v>0</v>
      </c>
      <c r="X55" s="8">
        <v>0</v>
      </c>
      <c r="Y55" s="16">
        <v>1</v>
      </c>
      <c r="Z55" s="8">
        <v>0</v>
      </c>
      <c r="AA55" s="16">
        <v>0</v>
      </c>
      <c r="AB55" s="8">
        <v>1</v>
      </c>
      <c r="AC55" s="16">
        <v>0</v>
      </c>
      <c r="AD55" s="8">
        <v>0</v>
      </c>
      <c r="AE55" s="96">
        <f t="shared" si="30"/>
        <v>1</v>
      </c>
      <c r="AF55" s="96">
        <f t="shared" si="30"/>
        <v>1</v>
      </c>
    </row>
    <row r="56" spans="1:32" ht="24">
      <c r="A56" s="73"/>
      <c r="B56" s="50" t="s">
        <v>11</v>
      </c>
      <c r="C56" s="16">
        <v>0</v>
      </c>
      <c r="D56" s="8">
        <v>0</v>
      </c>
      <c r="E56" s="16">
        <v>0</v>
      </c>
      <c r="F56" s="8">
        <v>0</v>
      </c>
      <c r="G56" s="16">
        <v>5</v>
      </c>
      <c r="H56" s="8">
        <v>5</v>
      </c>
      <c r="I56" s="16">
        <v>0</v>
      </c>
      <c r="J56" s="8">
        <v>0</v>
      </c>
      <c r="K56" s="16">
        <v>0</v>
      </c>
      <c r="L56" s="8">
        <v>0</v>
      </c>
      <c r="M56" s="16">
        <v>0</v>
      </c>
      <c r="N56" s="8">
        <v>0</v>
      </c>
      <c r="O56" s="16">
        <v>0</v>
      </c>
      <c r="P56" s="8">
        <v>0</v>
      </c>
      <c r="Q56" s="16">
        <v>0</v>
      </c>
      <c r="R56" s="8">
        <v>0</v>
      </c>
      <c r="S56" s="16">
        <v>0</v>
      </c>
      <c r="T56" s="8">
        <v>0</v>
      </c>
      <c r="U56" s="16">
        <v>16</v>
      </c>
      <c r="V56" s="8">
        <v>12</v>
      </c>
      <c r="W56" s="16">
        <v>8</v>
      </c>
      <c r="X56" s="8">
        <v>8</v>
      </c>
      <c r="Y56" s="16">
        <v>0</v>
      </c>
      <c r="Z56" s="8">
        <v>4</v>
      </c>
      <c r="AA56" s="16">
        <v>0</v>
      </c>
      <c r="AB56" s="8">
        <v>0</v>
      </c>
      <c r="AC56" s="16">
        <v>14</v>
      </c>
      <c r="AD56" s="8">
        <v>14</v>
      </c>
      <c r="AE56" s="96">
        <f t="shared" si="30"/>
        <v>43</v>
      </c>
      <c r="AF56" s="96">
        <f t="shared" si="30"/>
        <v>43</v>
      </c>
    </row>
    <row r="57" spans="1:32" ht="24">
      <c r="A57" s="73"/>
      <c r="B57" s="50" t="s">
        <v>12</v>
      </c>
      <c r="C57" s="16">
        <v>0</v>
      </c>
      <c r="D57" s="8">
        <v>0</v>
      </c>
      <c r="E57" s="16">
        <v>0</v>
      </c>
      <c r="F57" s="8">
        <v>0</v>
      </c>
      <c r="G57" s="16">
        <v>0</v>
      </c>
      <c r="H57" s="8">
        <v>0</v>
      </c>
      <c r="I57" s="16">
        <v>0</v>
      </c>
      <c r="J57" s="8">
        <v>0</v>
      </c>
      <c r="K57" s="16">
        <v>0</v>
      </c>
      <c r="L57" s="8">
        <v>0</v>
      </c>
      <c r="M57" s="16">
        <v>0</v>
      </c>
      <c r="N57" s="8">
        <v>0</v>
      </c>
      <c r="O57" s="16">
        <v>0</v>
      </c>
      <c r="P57" s="8">
        <v>0</v>
      </c>
      <c r="Q57" s="16">
        <v>4</v>
      </c>
      <c r="R57" s="8">
        <v>4</v>
      </c>
      <c r="S57" s="16">
        <v>0</v>
      </c>
      <c r="T57" s="8">
        <v>0</v>
      </c>
      <c r="U57" s="16">
        <v>0</v>
      </c>
      <c r="V57" s="8">
        <v>0</v>
      </c>
      <c r="W57" s="16">
        <v>0</v>
      </c>
      <c r="X57" s="8">
        <v>0</v>
      </c>
      <c r="Y57" s="16">
        <v>0</v>
      </c>
      <c r="Z57" s="8">
        <v>0</v>
      </c>
      <c r="AA57" s="16">
        <v>0</v>
      </c>
      <c r="AB57" s="8">
        <v>0</v>
      </c>
      <c r="AC57" s="16">
        <v>0</v>
      </c>
      <c r="AD57" s="8">
        <v>0</v>
      </c>
      <c r="AE57" s="96">
        <f t="shared" si="30"/>
        <v>4</v>
      </c>
      <c r="AF57" s="96">
        <f t="shared" si="30"/>
        <v>4</v>
      </c>
    </row>
    <row r="58" spans="1:32" ht="24">
      <c r="A58" s="73"/>
      <c r="B58" s="52" t="s">
        <v>1</v>
      </c>
      <c r="C58" s="16">
        <v>0</v>
      </c>
      <c r="D58" s="8">
        <v>0</v>
      </c>
      <c r="E58" s="16">
        <v>0</v>
      </c>
      <c r="F58" s="8">
        <v>0</v>
      </c>
      <c r="G58" s="16">
        <v>0</v>
      </c>
      <c r="H58" s="8">
        <v>0</v>
      </c>
      <c r="I58" s="16">
        <v>0</v>
      </c>
      <c r="J58" s="8">
        <v>0</v>
      </c>
      <c r="K58" s="16">
        <v>0</v>
      </c>
      <c r="L58" s="8">
        <v>0</v>
      </c>
      <c r="M58" s="16">
        <v>0</v>
      </c>
      <c r="N58" s="8">
        <v>0</v>
      </c>
      <c r="O58" s="16">
        <v>2</v>
      </c>
      <c r="P58" s="8">
        <v>0</v>
      </c>
      <c r="Q58" s="16">
        <v>8</v>
      </c>
      <c r="R58" s="8">
        <v>10</v>
      </c>
      <c r="S58" s="16">
        <v>0</v>
      </c>
      <c r="T58" s="8">
        <v>0</v>
      </c>
      <c r="U58" s="16">
        <v>0</v>
      </c>
      <c r="V58" s="8">
        <v>0</v>
      </c>
      <c r="W58" s="16">
        <v>0</v>
      </c>
      <c r="X58" s="8">
        <v>0</v>
      </c>
      <c r="Y58" s="16">
        <v>0</v>
      </c>
      <c r="Z58" s="8">
        <v>0</v>
      </c>
      <c r="AA58" s="16">
        <v>0</v>
      </c>
      <c r="AB58" s="8">
        <v>0</v>
      </c>
      <c r="AC58" s="16">
        <v>0</v>
      </c>
      <c r="AD58" s="8">
        <v>0</v>
      </c>
      <c r="AE58" s="96">
        <f t="shared" si="30"/>
        <v>10</v>
      </c>
      <c r="AF58" s="96">
        <f t="shared" si="30"/>
        <v>10</v>
      </c>
    </row>
    <row r="59" spans="1:32" ht="24">
      <c r="A59" s="73"/>
      <c r="B59" s="52" t="s">
        <v>21</v>
      </c>
      <c r="C59" s="16">
        <v>0</v>
      </c>
      <c r="D59" s="8">
        <v>0</v>
      </c>
      <c r="E59" s="16">
        <v>0</v>
      </c>
      <c r="F59" s="8">
        <v>0</v>
      </c>
      <c r="G59" s="16">
        <v>0</v>
      </c>
      <c r="H59" s="8">
        <v>0</v>
      </c>
      <c r="I59" s="16">
        <v>2</v>
      </c>
      <c r="J59" s="8">
        <v>1</v>
      </c>
      <c r="K59" s="16">
        <v>5</v>
      </c>
      <c r="L59" s="8">
        <v>5</v>
      </c>
      <c r="M59" s="16">
        <v>1</v>
      </c>
      <c r="N59" s="8">
        <v>2</v>
      </c>
      <c r="O59" s="16">
        <v>0</v>
      </c>
      <c r="P59" s="8">
        <v>0</v>
      </c>
      <c r="Q59" s="16">
        <v>0</v>
      </c>
      <c r="R59" s="8">
        <v>0</v>
      </c>
      <c r="S59" s="16">
        <v>0</v>
      </c>
      <c r="T59" s="8">
        <v>0</v>
      </c>
      <c r="U59" s="16">
        <v>0</v>
      </c>
      <c r="V59" s="8">
        <v>0</v>
      </c>
      <c r="W59" s="16">
        <v>0</v>
      </c>
      <c r="X59" s="8">
        <v>0</v>
      </c>
      <c r="Y59" s="16">
        <v>0</v>
      </c>
      <c r="Z59" s="8">
        <v>0</v>
      </c>
      <c r="AA59" s="16">
        <v>0</v>
      </c>
      <c r="AB59" s="8">
        <v>0</v>
      </c>
      <c r="AC59" s="16">
        <v>0</v>
      </c>
      <c r="AD59" s="8">
        <v>0</v>
      </c>
      <c r="AE59" s="96">
        <f t="shared" si="30"/>
        <v>8</v>
      </c>
      <c r="AF59" s="96">
        <f t="shared" si="30"/>
        <v>8</v>
      </c>
    </row>
    <row r="60" spans="1:32" ht="24">
      <c r="A60" s="73"/>
      <c r="B60" s="50" t="s">
        <v>13</v>
      </c>
      <c r="C60" s="16">
        <v>0</v>
      </c>
      <c r="D60" s="8">
        <v>0</v>
      </c>
      <c r="E60" s="16">
        <v>0</v>
      </c>
      <c r="F60" s="8">
        <v>0</v>
      </c>
      <c r="G60" s="16">
        <v>0</v>
      </c>
      <c r="H60" s="8">
        <v>0</v>
      </c>
      <c r="I60" s="16">
        <v>0</v>
      </c>
      <c r="J60" s="8">
        <v>0</v>
      </c>
      <c r="K60" s="16">
        <v>0</v>
      </c>
      <c r="L60" s="8">
        <v>0</v>
      </c>
      <c r="M60" s="16">
        <v>0</v>
      </c>
      <c r="N60" s="8">
        <v>0</v>
      </c>
      <c r="O60" s="16">
        <v>0</v>
      </c>
      <c r="P60" s="8">
        <v>0</v>
      </c>
      <c r="Q60" s="16">
        <v>0</v>
      </c>
      <c r="R60" s="8">
        <v>0</v>
      </c>
      <c r="S60" s="16">
        <v>0</v>
      </c>
      <c r="T60" s="8">
        <v>0</v>
      </c>
      <c r="U60" s="16">
        <v>0</v>
      </c>
      <c r="V60" s="8">
        <v>0</v>
      </c>
      <c r="W60" s="16">
        <v>0</v>
      </c>
      <c r="X60" s="8">
        <v>0</v>
      </c>
      <c r="Y60" s="16">
        <v>0</v>
      </c>
      <c r="Z60" s="8">
        <v>0</v>
      </c>
      <c r="AA60" s="16">
        <v>0</v>
      </c>
      <c r="AB60" s="8">
        <v>0</v>
      </c>
      <c r="AC60" s="16">
        <v>0</v>
      </c>
      <c r="AD60" s="8">
        <v>0</v>
      </c>
      <c r="AE60" s="96">
        <f t="shared" si="30"/>
        <v>0</v>
      </c>
      <c r="AF60" s="96">
        <f t="shared" si="30"/>
        <v>0</v>
      </c>
    </row>
    <row r="61" spans="1:32" ht="24">
      <c r="A61" s="73"/>
      <c r="B61" s="53" t="s">
        <v>81</v>
      </c>
      <c r="C61" s="16">
        <v>0</v>
      </c>
      <c r="D61" s="8">
        <v>0</v>
      </c>
      <c r="E61" s="16">
        <v>0</v>
      </c>
      <c r="F61" s="8">
        <v>0</v>
      </c>
      <c r="G61" s="16">
        <v>0</v>
      </c>
      <c r="H61" s="8">
        <v>0</v>
      </c>
      <c r="I61" s="16">
        <v>0</v>
      </c>
      <c r="J61" s="8">
        <v>0</v>
      </c>
      <c r="K61" s="16">
        <v>0</v>
      </c>
      <c r="L61" s="8">
        <v>0</v>
      </c>
      <c r="M61" s="16">
        <v>0</v>
      </c>
      <c r="N61" s="8">
        <v>0</v>
      </c>
      <c r="O61" s="16">
        <v>0</v>
      </c>
      <c r="P61" s="8">
        <v>0</v>
      </c>
      <c r="Q61" s="16">
        <v>0</v>
      </c>
      <c r="R61" s="8">
        <v>0</v>
      </c>
      <c r="S61" s="16">
        <v>0</v>
      </c>
      <c r="T61" s="8">
        <v>0</v>
      </c>
      <c r="U61" s="16">
        <v>0</v>
      </c>
      <c r="V61" s="8">
        <v>0</v>
      </c>
      <c r="W61" s="16">
        <v>0</v>
      </c>
      <c r="X61" s="8">
        <v>0</v>
      </c>
      <c r="Y61" s="16">
        <v>0</v>
      </c>
      <c r="Z61" s="8">
        <v>0</v>
      </c>
      <c r="AA61" s="16">
        <v>0</v>
      </c>
      <c r="AB61" s="8">
        <v>0</v>
      </c>
      <c r="AC61" s="16">
        <v>0</v>
      </c>
      <c r="AD61" s="8">
        <v>0</v>
      </c>
      <c r="AE61" s="96">
        <f t="shared" si="30"/>
        <v>0</v>
      </c>
      <c r="AF61" s="96">
        <f t="shared" si="30"/>
        <v>0</v>
      </c>
    </row>
    <row r="62" spans="1:32" ht="24">
      <c r="A62" s="73"/>
      <c r="B62" s="50" t="s">
        <v>17</v>
      </c>
      <c r="C62" s="16">
        <v>1</v>
      </c>
      <c r="D62" s="8">
        <v>1</v>
      </c>
      <c r="E62" s="16">
        <v>0</v>
      </c>
      <c r="F62" s="8">
        <v>0</v>
      </c>
      <c r="G62" s="16">
        <v>0</v>
      </c>
      <c r="H62" s="8">
        <v>0</v>
      </c>
      <c r="I62" s="16">
        <v>0</v>
      </c>
      <c r="J62" s="8">
        <v>0</v>
      </c>
      <c r="K62" s="16">
        <v>0</v>
      </c>
      <c r="L62" s="8">
        <v>0</v>
      </c>
      <c r="M62" s="16">
        <v>0</v>
      </c>
      <c r="N62" s="8">
        <v>0</v>
      </c>
      <c r="O62" s="16">
        <v>0</v>
      </c>
      <c r="P62" s="8">
        <v>0</v>
      </c>
      <c r="Q62" s="16">
        <v>0</v>
      </c>
      <c r="R62" s="8">
        <v>0</v>
      </c>
      <c r="S62" s="16">
        <v>0</v>
      </c>
      <c r="T62" s="8">
        <v>0</v>
      </c>
      <c r="U62" s="16">
        <v>0</v>
      </c>
      <c r="V62" s="8">
        <v>0</v>
      </c>
      <c r="W62" s="16">
        <v>0</v>
      </c>
      <c r="X62" s="8">
        <v>0</v>
      </c>
      <c r="Y62" s="16">
        <v>0</v>
      </c>
      <c r="Z62" s="8">
        <v>0</v>
      </c>
      <c r="AA62" s="16">
        <v>0</v>
      </c>
      <c r="AB62" s="8">
        <v>0</v>
      </c>
      <c r="AC62" s="16">
        <v>1</v>
      </c>
      <c r="AD62" s="8">
        <v>2</v>
      </c>
      <c r="AE62" s="96">
        <f t="shared" si="30"/>
        <v>2</v>
      </c>
      <c r="AF62" s="96">
        <f t="shared" si="30"/>
        <v>3</v>
      </c>
    </row>
    <row r="63" spans="1:32" ht="24">
      <c r="A63" s="73"/>
      <c r="B63" s="50" t="s">
        <v>91</v>
      </c>
      <c r="C63" s="16">
        <v>0</v>
      </c>
      <c r="D63" s="8">
        <v>0</v>
      </c>
      <c r="E63" s="16">
        <v>0</v>
      </c>
      <c r="F63" s="8">
        <v>0</v>
      </c>
      <c r="G63" s="16">
        <v>0</v>
      </c>
      <c r="H63" s="8">
        <v>0</v>
      </c>
      <c r="I63" s="16">
        <v>0</v>
      </c>
      <c r="J63" s="8">
        <v>0</v>
      </c>
      <c r="K63" s="16">
        <v>0</v>
      </c>
      <c r="L63" s="8">
        <v>0</v>
      </c>
      <c r="M63" s="16">
        <v>0</v>
      </c>
      <c r="N63" s="8">
        <v>0</v>
      </c>
      <c r="O63" s="16">
        <v>0</v>
      </c>
      <c r="P63" s="8">
        <v>0</v>
      </c>
      <c r="Q63" s="16">
        <v>0</v>
      </c>
      <c r="R63" s="8">
        <v>0</v>
      </c>
      <c r="S63" s="16">
        <v>0</v>
      </c>
      <c r="T63" s="8">
        <v>0</v>
      </c>
      <c r="U63" s="16">
        <v>6</v>
      </c>
      <c r="V63" s="8">
        <v>5</v>
      </c>
      <c r="W63" s="16">
        <v>5</v>
      </c>
      <c r="X63" s="8">
        <v>5</v>
      </c>
      <c r="Y63" s="16">
        <v>3</v>
      </c>
      <c r="Z63" s="8">
        <v>4</v>
      </c>
      <c r="AA63" s="16">
        <v>0</v>
      </c>
      <c r="AB63" s="8">
        <v>0</v>
      </c>
      <c r="AC63" s="16">
        <v>4</v>
      </c>
      <c r="AD63" s="8">
        <v>4</v>
      </c>
      <c r="AE63" s="96">
        <f t="shared" si="30"/>
        <v>18</v>
      </c>
      <c r="AF63" s="96">
        <f t="shared" si="30"/>
        <v>18</v>
      </c>
    </row>
    <row r="64" spans="1:32" ht="24">
      <c r="A64" s="73"/>
      <c r="B64" s="50" t="s">
        <v>82</v>
      </c>
      <c r="C64" s="16">
        <v>0</v>
      </c>
      <c r="D64" s="8">
        <v>0</v>
      </c>
      <c r="E64" s="16">
        <v>0</v>
      </c>
      <c r="F64" s="8">
        <v>0</v>
      </c>
      <c r="G64" s="16">
        <v>0</v>
      </c>
      <c r="H64" s="8">
        <v>0</v>
      </c>
      <c r="I64" s="16">
        <v>0</v>
      </c>
      <c r="J64" s="8">
        <v>0</v>
      </c>
      <c r="K64" s="16">
        <v>0</v>
      </c>
      <c r="L64" s="8">
        <v>0</v>
      </c>
      <c r="M64" s="16">
        <v>0</v>
      </c>
      <c r="N64" s="8">
        <v>0</v>
      </c>
      <c r="O64" s="16">
        <v>0</v>
      </c>
      <c r="P64" s="8">
        <v>0</v>
      </c>
      <c r="Q64" s="16">
        <v>0</v>
      </c>
      <c r="R64" s="8">
        <v>0</v>
      </c>
      <c r="S64" s="16">
        <v>0</v>
      </c>
      <c r="T64" s="8">
        <v>0</v>
      </c>
      <c r="U64" s="16">
        <v>0</v>
      </c>
      <c r="V64" s="8">
        <v>0</v>
      </c>
      <c r="W64" s="16">
        <v>0</v>
      </c>
      <c r="X64" s="8">
        <v>0</v>
      </c>
      <c r="Y64" s="16">
        <v>0</v>
      </c>
      <c r="Z64" s="8">
        <v>0</v>
      </c>
      <c r="AA64" s="16">
        <v>0</v>
      </c>
      <c r="AB64" s="8">
        <v>0</v>
      </c>
      <c r="AC64" s="16">
        <v>0</v>
      </c>
      <c r="AD64" s="8">
        <v>0</v>
      </c>
      <c r="AE64" s="96">
        <f t="shared" si="30"/>
        <v>0</v>
      </c>
      <c r="AF64" s="96">
        <f t="shared" si="30"/>
        <v>0</v>
      </c>
    </row>
    <row r="65" spans="1:43" ht="24">
      <c r="A65" s="73"/>
      <c r="B65" s="53" t="s">
        <v>85</v>
      </c>
      <c r="C65" s="16">
        <v>2</v>
      </c>
      <c r="D65" s="8">
        <v>0</v>
      </c>
      <c r="E65" s="16">
        <v>0</v>
      </c>
      <c r="F65" s="8">
        <v>0</v>
      </c>
      <c r="G65" s="16">
        <v>0</v>
      </c>
      <c r="H65" s="8">
        <v>0</v>
      </c>
      <c r="I65" s="16">
        <v>0</v>
      </c>
      <c r="J65" s="8">
        <v>0</v>
      </c>
      <c r="K65" s="16">
        <v>0</v>
      </c>
      <c r="L65" s="8">
        <v>0</v>
      </c>
      <c r="M65" s="16">
        <v>0</v>
      </c>
      <c r="N65" s="8">
        <v>0</v>
      </c>
      <c r="O65" s="16">
        <v>0</v>
      </c>
      <c r="P65" s="8">
        <v>0</v>
      </c>
      <c r="Q65" s="16">
        <v>0</v>
      </c>
      <c r="R65" s="8">
        <v>0</v>
      </c>
      <c r="S65" s="16">
        <v>0</v>
      </c>
      <c r="T65" s="8">
        <v>0</v>
      </c>
      <c r="U65" s="16">
        <v>0</v>
      </c>
      <c r="V65" s="8">
        <v>0</v>
      </c>
      <c r="W65" s="16">
        <v>0</v>
      </c>
      <c r="X65" s="8">
        <v>0</v>
      </c>
      <c r="Y65" s="16">
        <v>0</v>
      </c>
      <c r="Z65" s="8">
        <v>0</v>
      </c>
      <c r="AA65" s="16">
        <v>0</v>
      </c>
      <c r="AB65" s="8">
        <v>0</v>
      </c>
      <c r="AC65" s="16">
        <v>0</v>
      </c>
      <c r="AD65" s="8">
        <v>0</v>
      </c>
      <c r="AE65" s="96">
        <f t="shared" si="30"/>
        <v>2</v>
      </c>
      <c r="AF65" s="96">
        <f t="shared" si="30"/>
        <v>0</v>
      </c>
    </row>
    <row r="66" spans="1:43" ht="24">
      <c r="A66" s="73"/>
      <c r="B66" s="50" t="s">
        <v>83</v>
      </c>
      <c r="C66" s="16">
        <v>3</v>
      </c>
      <c r="D66" s="8">
        <v>4</v>
      </c>
      <c r="E66" s="16">
        <v>0</v>
      </c>
      <c r="F66" s="8">
        <v>0</v>
      </c>
      <c r="G66" s="16">
        <v>0</v>
      </c>
      <c r="H66" s="8">
        <v>0</v>
      </c>
      <c r="I66" s="16">
        <v>0</v>
      </c>
      <c r="J66" s="8">
        <v>0</v>
      </c>
      <c r="K66" s="16">
        <v>0</v>
      </c>
      <c r="L66" s="8">
        <v>0</v>
      </c>
      <c r="M66" s="16">
        <v>0</v>
      </c>
      <c r="N66" s="8">
        <v>0</v>
      </c>
      <c r="O66" s="16">
        <v>0</v>
      </c>
      <c r="P66" s="8">
        <v>0</v>
      </c>
      <c r="Q66" s="16">
        <v>0</v>
      </c>
      <c r="R66" s="8">
        <v>0</v>
      </c>
      <c r="S66" s="16">
        <v>0</v>
      </c>
      <c r="T66" s="8">
        <v>0</v>
      </c>
      <c r="U66" s="16">
        <v>0</v>
      </c>
      <c r="V66" s="8">
        <v>0</v>
      </c>
      <c r="W66" s="16">
        <v>0</v>
      </c>
      <c r="X66" s="8">
        <v>0</v>
      </c>
      <c r="Y66" s="16">
        <v>0</v>
      </c>
      <c r="Z66" s="8">
        <v>0</v>
      </c>
      <c r="AA66" s="16">
        <v>9</v>
      </c>
      <c r="AB66" s="8">
        <v>9</v>
      </c>
      <c r="AC66" s="16">
        <v>0</v>
      </c>
      <c r="AD66" s="8">
        <v>0</v>
      </c>
      <c r="AE66" s="96">
        <f t="shared" si="30"/>
        <v>12</v>
      </c>
      <c r="AF66" s="96">
        <f t="shared" si="30"/>
        <v>13</v>
      </c>
    </row>
    <row r="67" spans="1:43" ht="24">
      <c r="A67" s="73"/>
      <c r="B67" s="50" t="s">
        <v>84</v>
      </c>
      <c r="C67" s="16">
        <v>0</v>
      </c>
      <c r="D67" s="8">
        <v>0</v>
      </c>
      <c r="E67" s="16">
        <v>0</v>
      </c>
      <c r="F67" s="8">
        <v>0</v>
      </c>
      <c r="G67" s="16">
        <v>0</v>
      </c>
      <c r="H67" s="8">
        <v>0</v>
      </c>
      <c r="I67" s="16">
        <v>0</v>
      </c>
      <c r="J67" s="8">
        <v>0</v>
      </c>
      <c r="K67" s="16">
        <v>0</v>
      </c>
      <c r="L67" s="8">
        <v>0</v>
      </c>
      <c r="M67" s="16">
        <v>0</v>
      </c>
      <c r="N67" s="8">
        <v>0</v>
      </c>
      <c r="O67" s="16">
        <v>0</v>
      </c>
      <c r="P67" s="8">
        <v>0</v>
      </c>
      <c r="Q67" s="16">
        <v>0</v>
      </c>
      <c r="R67" s="8">
        <v>0</v>
      </c>
      <c r="S67" s="16">
        <v>0</v>
      </c>
      <c r="T67" s="8">
        <v>0</v>
      </c>
      <c r="U67" s="16">
        <v>0</v>
      </c>
      <c r="V67" s="8">
        <v>0</v>
      </c>
      <c r="W67" s="16">
        <v>0</v>
      </c>
      <c r="X67" s="8">
        <v>0</v>
      </c>
      <c r="Y67" s="16">
        <v>0</v>
      </c>
      <c r="Z67" s="8">
        <v>0</v>
      </c>
      <c r="AA67" s="16">
        <v>0</v>
      </c>
      <c r="AB67" s="8">
        <v>0</v>
      </c>
      <c r="AC67" s="16">
        <v>0</v>
      </c>
      <c r="AD67" s="8">
        <v>0</v>
      </c>
      <c r="AE67" s="96">
        <f t="shared" si="30"/>
        <v>0</v>
      </c>
      <c r="AF67" s="96">
        <f t="shared" si="30"/>
        <v>0</v>
      </c>
    </row>
    <row r="68" spans="1:43" ht="24">
      <c r="A68" s="73"/>
      <c r="B68" s="50" t="s">
        <v>19</v>
      </c>
      <c r="C68" s="16">
        <v>0</v>
      </c>
      <c r="D68" s="8">
        <v>0</v>
      </c>
      <c r="E68" s="16">
        <v>0</v>
      </c>
      <c r="F68" s="8">
        <v>0</v>
      </c>
      <c r="G68" s="16">
        <v>2</v>
      </c>
      <c r="H68" s="8">
        <v>2</v>
      </c>
      <c r="I68" s="16">
        <v>5</v>
      </c>
      <c r="J68" s="8">
        <v>3</v>
      </c>
      <c r="K68" s="16">
        <v>6</v>
      </c>
      <c r="L68" s="8">
        <v>7</v>
      </c>
      <c r="M68" s="16">
        <v>0</v>
      </c>
      <c r="N68" s="8">
        <v>4</v>
      </c>
      <c r="O68" s="16">
        <v>0</v>
      </c>
      <c r="P68" s="8">
        <v>0</v>
      </c>
      <c r="Q68" s="16">
        <v>1</v>
      </c>
      <c r="R68" s="8">
        <v>0</v>
      </c>
      <c r="S68" s="16">
        <v>0</v>
      </c>
      <c r="T68" s="8">
        <v>1</v>
      </c>
      <c r="U68" s="16">
        <v>2</v>
      </c>
      <c r="V68" s="8">
        <v>2</v>
      </c>
      <c r="W68" s="16">
        <v>3</v>
      </c>
      <c r="X68" s="8">
        <v>3</v>
      </c>
      <c r="Y68" s="16">
        <v>0</v>
      </c>
      <c r="Z68" s="8">
        <v>0</v>
      </c>
      <c r="AA68" s="16">
        <v>2</v>
      </c>
      <c r="AB68" s="8">
        <v>2</v>
      </c>
      <c r="AC68" s="16">
        <v>6</v>
      </c>
      <c r="AD68" s="8">
        <v>4</v>
      </c>
      <c r="AE68" s="96">
        <f t="shared" si="30"/>
        <v>27</v>
      </c>
      <c r="AF68" s="96">
        <f t="shared" si="30"/>
        <v>28</v>
      </c>
    </row>
    <row r="69" spans="1:43" ht="24">
      <c r="A69" s="73"/>
      <c r="B69" s="50" t="s">
        <v>89</v>
      </c>
      <c r="C69" s="16">
        <v>0</v>
      </c>
      <c r="D69" s="8">
        <v>0</v>
      </c>
      <c r="E69" s="16">
        <v>0</v>
      </c>
      <c r="F69" s="8">
        <v>0</v>
      </c>
      <c r="G69" s="16">
        <v>0</v>
      </c>
      <c r="H69" s="8">
        <v>0</v>
      </c>
      <c r="I69" s="16">
        <v>0</v>
      </c>
      <c r="J69" s="8">
        <v>0</v>
      </c>
      <c r="K69" s="16">
        <v>0</v>
      </c>
      <c r="L69" s="8">
        <v>0</v>
      </c>
      <c r="M69" s="16">
        <v>0</v>
      </c>
      <c r="N69" s="8">
        <v>0</v>
      </c>
      <c r="O69" s="16">
        <v>0</v>
      </c>
      <c r="P69" s="8">
        <v>0</v>
      </c>
      <c r="Q69" s="16">
        <v>5</v>
      </c>
      <c r="R69" s="8">
        <v>0</v>
      </c>
      <c r="S69" s="16">
        <v>10</v>
      </c>
      <c r="T69" s="8">
        <v>15</v>
      </c>
      <c r="U69" s="16">
        <v>0</v>
      </c>
      <c r="V69" s="8">
        <v>0</v>
      </c>
      <c r="W69" s="16">
        <v>0</v>
      </c>
      <c r="X69" s="8">
        <v>0</v>
      </c>
      <c r="Y69" s="16">
        <v>0</v>
      </c>
      <c r="Z69" s="8">
        <v>0</v>
      </c>
      <c r="AA69" s="16">
        <v>0</v>
      </c>
      <c r="AB69" s="8">
        <v>0</v>
      </c>
      <c r="AC69" s="16">
        <v>4</v>
      </c>
      <c r="AD69" s="8">
        <v>0</v>
      </c>
      <c r="AE69" s="96">
        <f t="shared" si="30"/>
        <v>19</v>
      </c>
      <c r="AF69" s="96">
        <f t="shared" si="30"/>
        <v>15</v>
      </c>
    </row>
    <row r="70" spans="1:43" ht="24">
      <c r="A70" s="73"/>
      <c r="B70" s="53" t="s">
        <v>88</v>
      </c>
      <c r="C70" s="16">
        <v>0</v>
      </c>
      <c r="D70" s="8">
        <v>0</v>
      </c>
      <c r="E70" s="16">
        <v>0</v>
      </c>
      <c r="F70" s="8">
        <v>0</v>
      </c>
      <c r="G70" s="16">
        <v>0</v>
      </c>
      <c r="H70" s="8">
        <v>0</v>
      </c>
      <c r="I70" s="16">
        <v>0</v>
      </c>
      <c r="J70" s="8">
        <v>0</v>
      </c>
      <c r="K70" s="16">
        <v>0</v>
      </c>
      <c r="L70" s="8">
        <v>0</v>
      </c>
      <c r="M70" s="16">
        <v>0</v>
      </c>
      <c r="N70" s="8">
        <v>0</v>
      </c>
      <c r="O70" s="16">
        <v>0</v>
      </c>
      <c r="P70" s="8">
        <v>0</v>
      </c>
      <c r="Q70" s="16">
        <v>4</v>
      </c>
      <c r="R70" s="8">
        <v>4</v>
      </c>
      <c r="S70" s="16">
        <v>0</v>
      </c>
      <c r="T70" s="8">
        <v>0</v>
      </c>
      <c r="U70" s="16">
        <v>0</v>
      </c>
      <c r="V70" s="8">
        <v>0</v>
      </c>
      <c r="W70" s="16">
        <v>0</v>
      </c>
      <c r="X70" s="8">
        <v>0</v>
      </c>
      <c r="Y70" s="16">
        <v>4</v>
      </c>
      <c r="Z70" s="8">
        <v>4</v>
      </c>
      <c r="AA70" s="16">
        <v>6</v>
      </c>
      <c r="AB70" s="8">
        <v>5</v>
      </c>
      <c r="AC70" s="16">
        <v>1</v>
      </c>
      <c r="AD70" s="8">
        <v>2</v>
      </c>
      <c r="AE70" s="96">
        <f t="shared" si="30"/>
        <v>15</v>
      </c>
      <c r="AF70" s="96">
        <f t="shared" si="30"/>
        <v>15</v>
      </c>
    </row>
    <row r="71" spans="1:43" ht="24">
      <c r="A71" s="73"/>
      <c r="B71" s="50" t="s">
        <v>95</v>
      </c>
      <c r="C71" s="16">
        <v>0</v>
      </c>
      <c r="D71" s="8">
        <v>0</v>
      </c>
      <c r="E71" s="16">
        <v>0</v>
      </c>
      <c r="F71" s="8">
        <v>0</v>
      </c>
      <c r="G71" s="16">
        <v>0</v>
      </c>
      <c r="H71" s="8">
        <v>0</v>
      </c>
      <c r="I71" s="16">
        <v>0</v>
      </c>
      <c r="J71" s="8">
        <v>0</v>
      </c>
      <c r="K71" s="16">
        <v>0</v>
      </c>
      <c r="L71" s="8">
        <v>0</v>
      </c>
      <c r="M71" s="16">
        <v>0</v>
      </c>
      <c r="N71" s="8">
        <v>0</v>
      </c>
      <c r="O71" s="16">
        <v>0</v>
      </c>
      <c r="P71" s="8">
        <v>0</v>
      </c>
      <c r="Q71" s="16">
        <v>0</v>
      </c>
      <c r="R71" s="8">
        <v>0</v>
      </c>
      <c r="S71" s="16">
        <v>0</v>
      </c>
      <c r="T71" s="8">
        <v>0</v>
      </c>
      <c r="U71" s="16">
        <v>0</v>
      </c>
      <c r="V71" s="8">
        <v>0</v>
      </c>
      <c r="W71" s="16">
        <v>0</v>
      </c>
      <c r="X71" s="8">
        <v>0</v>
      </c>
      <c r="Y71" s="16">
        <v>0</v>
      </c>
      <c r="Z71" s="8">
        <v>0</v>
      </c>
      <c r="AA71" s="16">
        <v>0</v>
      </c>
      <c r="AB71" s="8">
        <v>0</v>
      </c>
      <c r="AC71" s="16">
        <v>4</v>
      </c>
      <c r="AD71" s="8">
        <v>2</v>
      </c>
      <c r="AE71" s="96">
        <f t="shared" si="30"/>
        <v>4</v>
      </c>
      <c r="AF71" s="96">
        <f t="shared" si="30"/>
        <v>2</v>
      </c>
    </row>
    <row r="72" spans="1:43" ht="24">
      <c r="A72" s="73"/>
      <c r="B72" s="50" t="s">
        <v>20</v>
      </c>
      <c r="C72" s="16">
        <v>0</v>
      </c>
      <c r="D72" s="8">
        <v>0</v>
      </c>
      <c r="E72" s="16">
        <v>0</v>
      </c>
      <c r="F72" s="8">
        <v>0</v>
      </c>
      <c r="G72" s="16">
        <v>0</v>
      </c>
      <c r="H72" s="8">
        <v>0</v>
      </c>
      <c r="I72" s="16">
        <v>0</v>
      </c>
      <c r="J72" s="8">
        <v>0</v>
      </c>
      <c r="K72" s="16">
        <v>6</v>
      </c>
      <c r="L72" s="8">
        <v>3</v>
      </c>
      <c r="M72" s="16">
        <v>12</v>
      </c>
      <c r="N72" s="8">
        <v>13</v>
      </c>
      <c r="O72" s="16">
        <v>17</v>
      </c>
      <c r="P72" s="8">
        <v>16</v>
      </c>
      <c r="Q72" s="16">
        <v>12</v>
      </c>
      <c r="R72" s="8">
        <v>12</v>
      </c>
      <c r="S72" s="16">
        <v>11</v>
      </c>
      <c r="T72" s="8">
        <v>12</v>
      </c>
      <c r="U72" s="16">
        <v>8</v>
      </c>
      <c r="V72" s="8">
        <v>8</v>
      </c>
      <c r="W72" s="16">
        <v>10</v>
      </c>
      <c r="X72" s="8">
        <v>10</v>
      </c>
      <c r="Y72" s="16">
        <v>8</v>
      </c>
      <c r="Z72" s="8">
        <v>8</v>
      </c>
      <c r="AA72" s="16">
        <v>10</v>
      </c>
      <c r="AB72" s="8">
        <v>9</v>
      </c>
      <c r="AC72" s="16">
        <v>9</v>
      </c>
      <c r="AD72" s="8">
        <v>9</v>
      </c>
      <c r="AE72" s="96">
        <f t="shared" si="30"/>
        <v>103</v>
      </c>
      <c r="AF72" s="96">
        <f t="shared" si="30"/>
        <v>100</v>
      </c>
    </row>
    <row r="73" spans="1:43" ht="24">
      <c r="A73" s="73"/>
      <c r="B73" s="50" t="s">
        <v>10</v>
      </c>
      <c r="C73" s="16">
        <v>66</v>
      </c>
      <c r="D73" s="8">
        <v>52</v>
      </c>
      <c r="E73" s="16">
        <v>55</v>
      </c>
      <c r="F73" s="8">
        <v>55</v>
      </c>
      <c r="G73" s="16">
        <v>48</v>
      </c>
      <c r="H73" s="8">
        <v>63</v>
      </c>
      <c r="I73" s="16">
        <v>57</v>
      </c>
      <c r="J73" s="8">
        <v>55</v>
      </c>
      <c r="K73" s="16">
        <v>68</v>
      </c>
      <c r="L73" s="8">
        <v>67</v>
      </c>
      <c r="M73" s="16">
        <v>30</v>
      </c>
      <c r="N73" s="8">
        <v>35</v>
      </c>
      <c r="O73" s="16">
        <v>35</v>
      </c>
      <c r="P73" s="8">
        <v>38</v>
      </c>
      <c r="Q73" s="16">
        <v>44</v>
      </c>
      <c r="R73" s="8">
        <v>34</v>
      </c>
      <c r="S73" s="16">
        <v>57</v>
      </c>
      <c r="T73" s="8">
        <v>63</v>
      </c>
      <c r="U73" s="16">
        <v>53</v>
      </c>
      <c r="V73" s="8">
        <v>51</v>
      </c>
      <c r="W73" s="16">
        <v>21</v>
      </c>
      <c r="X73" s="8">
        <v>21</v>
      </c>
      <c r="Y73" s="16">
        <v>59</v>
      </c>
      <c r="Z73" s="8">
        <v>64</v>
      </c>
      <c r="AA73" s="16">
        <v>24</v>
      </c>
      <c r="AB73" s="8">
        <v>37</v>
      </c>
      <c r="AC73" s="16">
        <v>97</v>
      </c>
      <c r="AD73" s="8">
        <v>93</v>
      </c>
      <c r="AE73" s="96">
        <f t="shared" si="30"/>
        <v>714</v>
      </c>
      <c r="AF73" s="96">
        <f t="shared" si="30"/>
        <v>728</v>
      </c>
    </row>
    <row r="74" spans="1:43" ht="24">
      <c r="A74" s="74"/>
      <c r="B74" s="51" t="s">
        <v>90</v>
      </c>
      <c r="C74" s="16">
        <v>0</v>
      </c>
      <c r="D74" s="8">
        <v>0</v>
      </c>
      <c r="E74" s="16">
        <v>0</v>
      </c>
      <c r="F74" s="8">
        <v>0</v>
      </c>
      <c r="G74" s="16">
        <v>0</v>
      </c>
      <c r="H74" s="8">
        <v>0</v>
      </c>
      <c r="I74" s="16">
        <v>0</v>
      </c>
      <c r="J74" s="8">
        <v>0</v>
      </c>
      <c r="K74" s="16">
        <v>0</v>
      </c>
      <c r="L74" s="8">
        <v>0</v>
      </c>
      <c r="M74" s="16">
        <v>0</v>
      </c>
      <c r="N74" s="8">
        <v>0</v>
      </c>
      <c r="O74" s="16">
        <v>0</v>
      </c>
      <c r="P74" s="8">
        <v>0</v>
      </c>
      <c r="Q74" s="16">
        <v>0</v>
      </c>
      <c r="R74" s="8">
        <v>0</v>
      </c>
      <c r="S74" s="16">
        <v>1</v>
      </c>
      <c r="T74" s="8">
        <v>1</v>
      </c>
      <c r="U74" s="16">
        <v>0</v>
      </c>
      <c r="V74" s="8">
        <v>0</v>
      </c>
      <c r="W74" s="16">
        <v>0</v>
      </c>
      <c r="X74" s="8">
        <v>0</v>
      </c>
      <c r="Y74" s="16">
        <v>0</v>
      </c>
      <c r="Z74" s="8">
        <v>0</v>
      </c>
      <c r="AA74" s="16">
        <v>0</v>
      </c>
      <c r="AB74" s="8">
        <v>0</v>
      </c>
      <c r="AC74" s="16">
        <v>0</v>
      </c>
      <c r="AD74" s="8">
        <v>0</v>
      </c>
      <c r="AE74" s="96">
        <f t="shared" si="30"/>
        <v>1</v>
      </c>
      <c r="AF74" s="96">
        <f t="shared" si="30"/>
        <v>1</v>
      </c>
    </row>
    <row r="75" spans="1:43" s="99" customFormat="1" ht="24">
      <c r="A75" s="97"/>
      <c r="B75" s="98" t="s">
        <v>97</v>
      </c>
      <c r="C75" s="98">
        <f>SUM(C48:C74)</f>
        <v>131</v>
      </c>
      <c r="D75" s="98">
        <f t="shared" ref="D75:N75" si="31">SUM(D48:D74)</f>
        <v>115</v>
      </c>
      <c r="E75" s="98">
        <f t="shared" si="31"/>
        <v>91</v>
      </c>
      <c r="F75" s="98">
        <f t="shared" si="31"/>
        <v>431</v>
      </c>
      <c r="G75" s="98">
        <f t="shared" si="31"/>
        <v>93</v>
      </c>
      <c r="H75" s="98">
        <f t="shared" si="31"/>
        <v>106</v>
      </c>
      <c r="I75" s="98">
        <f t="shared" si="31"/>
        <v>106</v>
      </c>
      <c r="J75" s="98">
        <f t="shared" si="31"/>
        <v>85</v>
      </c>
      <c r="K75" s="98">
        <f t="shared" si="31"/>
        <v>159</v>
      </c>
      <c r="L75" s="98">
        <f t="shared" si="31"/>
        <v>139</v>
      </c>
      <c r="M75" s="98">
        <f t="shared" si="31"/>
        <v>80</v>
      </c>
      <c r="N75" s="98">
        <f t="shared" si="31"/>
        <v>96</v>
      </c>
      <c r="O75" s="98">
        <f>SUM(O48:O74)</f>
        <v>107</v>
      </c>
      <c r="P75" s="98">
        <f t="shared" ref="P75" si="32">SUM(P48:P74)</f>
        <v>104</v>
      </c>
      <c r="Q75" s="98">
        <f t="shared" ref="Q75" si="33">SUM(Q48:Q74)</f>
        <v>151</v>
      </c>
      <c r="R75" s="98">
        <f t="shared" ref="R75" si="34">SUM(R48:R74)</f>
        <v>130</v>
      </c>
      <c r="S75" s="98">
        <f t="shared" ref="S75" si="35">SUM(S48:S74)</f>
        <v>108</v>
      </c>
      <c r="T75" s="98">
        <f t="shared" ref="T75" si="36">SUM(T48:T74)</f>
        <v>127</v>
      </c>
      <c r="U75" s="98">
        <f t="shared" ref="U75" si="37">SUM(U48:U74)</f>
        <v>100</v>
      </c>
      <c r="V75" s="98">
        <f t="shared" ref="V75" si="38">SUM(V48:V74)</f>
        <v>106</v>
      </c>
      <c r="W75" s="98">
        <f t="shared" ref="W75" si="39">SUM(W48:W74)</f>
        <v>57</v>
      </c>
      <c r="X75" s="98">
        <f t="shared" ref="X75" si="40">SUM(X48:X74)</f>
        <v>58</v>
      </c>
      <c r="Y75" s="98">
        <f t="shared" ref="Y75" si="41">SUM(Y48:Y74)</f>
        <v>81</v>
      </c>
      <c r="Z75" s="98">
        <f>SUM(Z48:Z74)</f>
        <v>92</v>
      </c>
      <c r="AA75" s="98">
        <f t="shared" ref="AA75" si="42">SUM(AA48:AA74)</f>
        <v>55</v>
      </c>
      <c r="AB75" s="98">
        <f t="shared" ref="AB75" si="43">SUM(AB48:AB74)</f>
        <v>65</v>
      </c>
      <c r="AC75" s="98">
        <f t="shared" ref="AC75" si="44">SUM(AC48:AC74)</f>
        <v>147</v>
      </c>
      <c r="AD75" s="98">
        <f t="shared" ref="AD75" si="45">SUM(AD48:AD74)</f>
        <v>136</v>
      </c>
      <c r="AE75" s="95">
        <f t="shared" si="30"/>
        <v>1466</v>
      </c>
      <c r="AF75" s="95">
        <f t="shared" si="30"/>
        <v>1790</v>
      </c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</row>
    <row r="76" spans="1:43" s="69" customFormat="1" ht="24">
      <c r="A76" s="93"/>
      <c r="B76" s="94" t="s">
        <v>87</v>
      </c>
      <c r="C76" s="94">
        <f>SUM(C15,C28,C35,C39,C45,C75)</f>
        <v>2294</v>
      </c>
      <c r="D76" s="94">
        <f t="shared" ref="D76:N76" si="46">SUM(D15,D28,D35,D39,D45,D75)</f>
        <v>1828</v>
      </c>
      <c r="E76" s="94">
        <f t="shared" si="46"/>
        <v>4163</v>
      </c>
      <c r="F76" s="94">
        <f t="shared" si="46"/>
        <v>4297</v>
      </c>
      <c r="G76" s="94">
        <f t="shared" si="46"/>
        <v>4617</v>
      </c>
      <c r="H76" s="94">
        <f t="shared" si="46"/>
        <v>4470</v>
      </c>
      <c r="I76" s="94">
        <f t="shared" si="46"/>
        <v>5205</v>
      </c>
      <c r="J76" s="94">
        <f t="shared" si="46"/>
        <v>5092</v>
      </c>
      <c r="K76" s="94">
        <f t="shared" si="46"/>
        <v>3441</v>
      </c>
      <c r="L76" s="94">
        <f t="shared" si="46"/>
        <v>4244</v>
      </c>
      <c r="M76" s="94">
        <f t="shared" si="46"/>
        <v>4477</v>
      </c>
      <c r="N76" s="94">
        <f t="shared" si="46"/>
        <v>3756</v>
      </c>
      <c r="O76" s="94">
        <f t="shared" ref="O76" si="47">SUM(O15,O28,O35,O39,O45,O75)</f>
        <v>4787</v>
      </c>
      <c r="P76" s="94">
        <f t="shared" ref="P76" si="48">SUM(P15,P28,P35,P39,P45,P75)</f>
        <v>4976</v>
      </c>
      <c r="Q76" s="94">
        <f t="shared" ref="Q76" si="49">SUM(Q15,Q28,Q35,Q39,Q45,Q75)</f>
        <v>5076</v>
      </c>
      <c r="R76" s="94">
        <f t="shared" ref="R76" si="50">SUM(R15,R28,R35,R39,R45,R75)</f>
        <v>4982</v>
      </c>
      <c r="S76" s="94">
        <f t="shared" ref="S76" si="51">SUM(S15,S28,S35,S39,S45,S75)</f>
        <v>4097</v>
      </c>
      <c r="T76" s="94">
        <f t="shared" ref="T76" si="52">SUM(T15,T28,T35,T39,T45,T75)</f>
        <v>4390</v>
      </c>
      <c r="U76" s="94">
        <f t="shared" ref="U76" si="53">SUM(U15,U28,U35,U39,U45,U75)</f>
        <v>2059</v>
      </c>
      <c r="V76" s="94">
        <f t="shared" ref="V76" si="54">SUM(V15,V28,V35,V39,V45,V75)</f>
        <v>2467</v>
      </c>
      <c r="W76" s="94">
        <f t="shared" ref="W76" si="55">SUM(W15,W28,W35,W39,W45,W75)</f>
        <v>1774</v>
      </c>
      <c r="X76" s="94">
        <f t="shared" ref="X76" si="56">SUM(X15,X28,X35,X39,X45,X75)</f>
        <v>1826</v>
      </c>
      <c r="Y76" s="94">
        <f t="shared" ref="Y76" si="57">SUM(Y15,Y28,Y35,Y39,Y45,Y75)</f>
        <v>1742</v>
      </c>
      <c r="Z76" s="94">
        <f t="shared" ref="Z76" si="58">SUM(Z15,Z28,Z35,Z39,Z45,Z75)</f>
        <v>1915</v>
      </c>
      <c r="AA76" s="94">
        <f t="shared" ref="AA76" si="59">SUM(AA15,AA28,AA35,AA39,AA45,AA75)</f>
        <v>1841</v>
      </c>
      <c r="AB76" s="94">
        <f t="shared" ref="AB76" si="60">SUM(AB15,AB28,AB35,AB39,AB45,AB75)</f>
        <v>1613</v>
      </c>
      <c r="AC76" s="94">
        <f t="shared" ref="AC76" si="61">SUM(AC15,AC28,AC35,AC39,AC45,AC75)</f>
        <v>4413</v>
      </c>
      <c r="AD76" s="94">
        <f t="shared" ref="AD76" si="62">SUM(AD15,AD28,AD35,AD39,AD45,AD75)</f>
        <v>4108</v>
      </c>
      <c r="AE76" s="94">
        <f t="shared" ref="AE76:AF76" si="63">SUM(AE15,AE28,AE35,AE39,AE45,AE75)</f>
        <v>49986</v>
      </c>
      <c r="AF76" s="94">
        <f t="shared" si="63"/>
        <v>49964</v>
      </c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0"/>
    </row>
  </sheetData>
  <mergeCells count="109">
    <mergeCell ref="A1:AF1"/>
    <mergeCell ref="A2:AF2"/>
    <mergeCell ref="U46:V46"/>
    <mergeCell ref="W46:X46"/>
    <mergeCell ref="Y46:Z46"/>
    <mergeCell ref="AA46:AB46"/>
    <mergeCell ref="AC46:AD46"/>
    <mergeCell ref="AE46:AF46"/>
    <mergeCell ref="I46:J46"/>
    <mergeCell ref="K46:L46"/>
    <mergeCell ref="M46:N46"/>
    <mergeCell ref="O46:P46"/>
    <mergeCell ref="Q46:R46"/>
    <mergeCell ref="S46:T46"/>
    <mergeCell ref="W40:X40"/>
    <mergeCell ref="Y40:Z40"/>
    <mergeCell ref="AA40:AB40"/>
    <mergeCell ref="AC40:AD40"/>
    <mergeCell ref="AE40:AF40"/>
    <mergeCell ref="A46:A47"/>
    <mergeCell ref="B46:B47"/>
    <mergeCell ref="C46:D46"/>
    <mergeCell ref="E46:F46"/>
    <mergeCell ref="G46:H46"/>
    <mergeCell ref="K40:L40"/>
    <mergeCell ref="M40:N40"/>
    <mergeCell ref="O40:P40"/>
    <mergeCell ref="Q40:R40"/>
    <mergeCell ref="S40:T40"/>
    <mergeCell ref="U40:V40"/>
    <mergeCell ref="A40:A41"/>
    <mergeCell ref="B40:B41"/>
    <mergeCell ref="C40:D40"/>
    <mergeCell ref="E40:F40"/>
    <mergeCell ref="G40:H40"/>
    <mergeCell ref="I40:J40"/>
    <mergeCell ref="U36:V36"/>
    <mergeCell ref="W36:X36"/>
    <mergeCell ref="Y36:Z36"/>
    <mergeCell ref="AA36:AB36"/>
    <mergeCell ref="AC36:AD36"/>
    <mergeCell ref="AE36:AF36"/>
    <mergeCell ref="I36:J36"/>
    <mergeCell ref="K36:L36"/>
    <mergeCell ref="M36:N36"/>
    <mergeCell ref="O36:P36"/>
    <mergeCell ref="Q36:R36"/>
    <mergeCell ref="S36:T36"/>
    <mergeCell ref="W29:X29"/>
    <mergeCell ref="Y29:Z29"/>
    <mergeCell ref="AA29:AB29"/>
    <mergeCell ref="AC29:AD29"/>
    <mergeCell ref="AE29:AF29"/>
    <mergeCell ref="A36:A37"/>
    <mergeCell ref="B36:B37"/>
    <mergeCell ref="C36:D36"/>
    <mergeCell ref="E36:F36"/>
    <mergeCell ref="G36:H36"/>
    <mergeCell ref="K29:L29"/>
    <mergeCell ref="M29:N29"/>
    <mergeCell ref="O29:P29"/>
    <mergeCell ref="Q29:R29"/>
    <mergeCell ref="S29:T29"/>
    <mergeCell ref="U29:V29"/>
    <mergeCell ref="A29:A30"/>
    <mergeCell ref="B29:B30"/>
    <mergeCell ref="C29:D29"/>
    <mergeCell ref="E29:F29"/>
    <mergeCell ref="G29:H29"/>
    <mergeCell ref="I29:J29"/>
    <mergeCell ref="U16:V16"/>
    <mergeCell ref="W16:X16"/>
    <mergeCell ref="Y16:Z16"/>
    <mergeCell ref="AA16:AB16"/>
    <mergeCell ref="AC16:AD16"/>
    <mergeCell ref="AE16:AF16"/>
    <mergeCell ref="I16:J16"/>
    <mergeCell ref="K16:L16"/>
    <mergeCell ref="M16:N16"/>
    <mergeCell ref="O16:P16"/>
    <mergeCell ref="Q16:R16"/>
    <mergeCell ref="S16:T16"/>
    <mergeCell ref="G4:H4"/>
    <mergeCell ref="E4:F4"/>
    <mergeCell ref="C4:D4"/>
    <mergeCell ref="A16:A17"/>
    <mergeCell ref="B16:B17"/>
    <mergeCell ref="C16:D16"/>
    <mergeCell ref="E16:F16"/>
    <mergeCell ref="G16:H16"/>
    <mergeCell ref="AE4:AF4"/>
    <mergeCell ref="A6:A14"/>
    <mergeCell ref="A18:A27"/>
    <mergeCell ref="A31:A34"/>
    <mergeCell ref="A42:A44"/>
    <mergeCell ref="A48:A74"/>
    <mergeCell ref="Q4:R4"/>
    <mergeCell ref="M4:N4"/>
    <mergeCell ref="K4:L4"/>
    <mergeCell ref="I4:J4"/>
    <mergeCell ref="AC4:AD4"/>
    <mergeCell ref="A4:A5"/>
    <mergeCell ref="B4:B5"/>
    <mergeCell ref="O4:P4"/>
    <mergeCell ref="S4:T4"/>
    <mergeCell ref="U4:V4"/>
    <mergeCell ref="W4:X4"/>
    <mergeCell ref="Y4:Z4"/>
    <mergeCell ref="AA4:AB4"/>
  </mergeCells>
  <conditionalFormatting sqref="O6:O14">
    <cfRule type="top10" dxfId="59" priority="32" rank="3"/>
  </conditionalFormatting>
  <conditionalFormatting sqref="P6:P14">
    <cfRule type="top10" dxfId="58" priority="31" rank="3"/>
  </conditionalFormatting>
  <conditionalFormatting sqref="S6:S14">
    <cfRule type="top10" dxfId="57" priority="30" rank="3"/>
  </conditionalFormatting>
  <conditionalFormatting sqref="T6:T14">
    <cfRule type="top10" dxfId="56" priority="29" rank="3"/>
  </conditionalFormatting>
  <conditionalFormatting sqref="U6:U14">
    <cfRule type="top10" dxfId="55" priority="28" rank="3"/>
  </conditionalFormatting>
  <conditionalFormatting sqref="O18:O27">
    <cfRule type="top10" dxfId="54" priority="27" rank="3"/>
  </conditionalFormatting>
  <conditionalFormatting sqref="P18:P27">
    <cfRule type="top10" dxfId="53" priority="26" rank="3"/>
  </conditionalFormatting>
  <conditionalFormatting sqref="V6:V14">
    <cfRule type="top10" dxfId="52" priority="25" rank="3"/>
  </conditionalFormatting>
  <conditionalFormatting sqref="W6:W14">
    <cfRule type="top10" dxfId="51" priority="24" rank="3"/>
  </conditionalFormatting>
  <conditionalFormatting sqref="X6:X14">
    <cfRule type="top10" dxfId="50" priority="23" rank="3"/>
  </conditionalFormatting>
  <conditionalFormatting sqref="Y6:Y14">
    <cfRule type="top10" dxfId="49" priority="22" rank="3"/>
  </conditionalFormatting>
  <conditionalFormatting sqref="Z6:Z14">
    <cfRule type="top10" dxfId="48" priority="21" rank="3"/>
  </conditionalFormatting>
  <conditionalFormatting sqref="AA6:AA14">
    <cfRule type="top10" dxfId="47" priority="20" rank="3"/>
  </conditionalFormatting>
  <conditionalFormatting sqref="AB6:AB14">
    <cfRule type="top10" dxfId="46" priority="19" rank="3"/>
  </conditionalFormatting>
  <conditionalFormatting sqref="AC6:AC14">
    <cfRule type="top10" dxfId="45" priority="18" rank="3"/>
  </conditionalFormatting>
  <conditionalFormatting sqref="AD6:AD14">
    <cfRule type="top10" dxfId="44" priority="17" rank="3"/>
  </conditionalFormatting>
  <conditionalFormatting sqref="S18:S27">
    <cfRule type="top10" dxfId="43" priority="16" rank="3"/>
  </conditionalFormatting>
  <conditionalFormatting sqref="T18:T27">
    <cfRule type="top10" dxfId="42" priority="15" rank="3"/>
  </conditionalFormatting>
  <conditionalFormatting sqref="U18:U27">
    <cfRule type="top10" dxfId="41" priority="14" rank="3"/>
  </conditionalFormatting>
  <conditionalFormatting sqref="V18:V27">
    <cfRule type="top10" dxfId="40" priority="13" rank="3"/>
  </conditionalFormatting>
  <conditionalFormatting sqref="W18:W27">
    <cfRule type="top10" dxfId="39" priority="12" rank="3"/>
  </conditionalFormatting>
  <conditionalFormatting sqref="X18:X27">
    <cfRule type="top10" dxfId="38" priority="11" rank="3"/>
  </conditionalFormatting>
  <conditionalFormatting sqref="Y18:Y27">
    <cfRule type="top10" dxfId="37" priority="10" rank="3"/>
  </conditionalFormatting>
  <conditionalFormatting sqref="Z18:Z27">
    <cfRule type="top10" dxfId="36" priority="9" rank="3"/>
  </conditionalFormatting>
  <conditionalFormatting sqref="AA18:AA27">
    <cfRule type="top10" dxfId="35" priority="8" rank="3"/>
  </conditionalFormatting>
  <conditionalFormatting sqref="AB18:AB27">
    <cfRule type="top10" dxfId="34" priority="7" rank="3"/>
  </conditionalFormatting>
  <conditionalFormatting sqref="AC18:AC27">
    <cfRule type="top10" dxfId="33" priority="6" rank="3"/>
  </conditionalFormatting>
  <conditionalFormatting sqref="AD18:AD27">
    <cfRule type="top10" dxfId="32" priority="5" rank="3"/>
  </conditionalFormatting>
  <conditionalFormatting sqref="Q6:Q14">
    <cfRule type="top10" dxfId="31" priority="4" rank="3"/>
  </conditionalFormatting>
  <conditionalFormatting sqref="R6:R14">
    <cfRule type="top10" dxfId="30" priority="3" rank="3"/>
  </conditionalFormatting>
  <conditionalFormatting sqref="Q18:Q27">
    <cfRule type="top10" dxfId="29" priority="2" rank="3"/>
  </conditionalFormatting>
  <conditionalFormatting sqref="R18:R27">
    <cfRule type="top10" dxfId="28" priority="1" rank="3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C625"/>
  <sheetViews>
    <sheetView topLeftCell="A19" workbookViewId="0">
      <selection activeCell="M57" sqref="M57:Z57"/>
    </sheetView>
  </sheetViews>
  <sheetFormatPr defaultColWidth="8.73046875" defaultRowHeight="24"/>
  <cols>
    <col min="1" max="1" width="22.73046875" style="1" customWidth="1"/>
    <col min="2" max="2" width="35.73046875" style="1" customWidth="1"/>
    <col min="3" max="9" width="7.1328125" style="1" hidden="1" customWidth="1"/>
    <col min="10" max="11" width="7.73046875" style="1" hidden="1" customWidth="1"/>
    <col min="12" max="12" width="7.1328125" style="1" hidden="1" customWidth="1"/>
    <col min="13" max="26" width="7.1328125" style="1" customWidth="1"/>
    <col min="27" max="28" width="8.59765625" style="1" hidden="1" customWidth="1"/>
    <col min="29" max="16384" width="8.73046875" style="1"/>
  </cols>
  <sheetData>
    <row r="1" spans="1:28" ht="27">
      <c r="A1" s="43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23.1" customHeight="1">
      <c r="A2" s="44" t="s">
        <v>94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27">
      <c r="A3" s="3"/>
      <c r="B3" s="3"/>
      <c r="C3" s="3"/>
      <c r="D3" s="12"/>
      <c r="E3" s="3"/>
      <c r="F3" s="12"/>
      <c r="G3" s="3"/>
      <c r="H3" s="12"/>
      <c r="I3" s="12"/>
      <c r="J3" s="3"/>
      <c r="K3" s="12"/>
      <c r="L3" s="3"/>
      <c r="M3" s="12"/>
      <c r="N3" s="3"/>
      <c r="O3" s="12"/>
      <c r="P3" s="3"/>
      <c r="Q3" s="12"/>
      <c r="R3" s="3"/>
      <c r="S3" s="12"/>
      <c r="T3" s="3"/>
      <c r="U3" s="12"/>
      <c r="V3" s="3"/>
      <c r="W3" s="12"/>
      <c r="X3" s="3"/>
      <c r="Y3" s="12"/>
      <c r="Z3" s="3"/>
      <c r="AA3" s="12"/>
    </row>
    <row r="4" spans="1:28">
      <c r="A4" s="38" t="s">
        <v>22</v>
      </c>
      <c r="B4" s="38" t="s">
        <v>23</v>
      </c>
      <c r="C4" s="39">
        <v>241428</v>
      </c>
      <c r="D4" s="40"/>
      <c r="E4" s="39">
        <v>22313</v>
      </c>
      <c r="F4" s="40"/>
      <c r="G4" s="39">
        <v>22341</v>
      </c>
      <c r="H4" s="40"/>
      <c r="I4" s="39">
        <v>22372</v>
      </c>
      <c r="J4" s="40"/>
      <c r="K4" s="39">
        <v>22402</v>
      </c>
      <c r="L4" s="40"/>
      <c r="M4" s="39">
        <v>22433</v>
      </c>
      <c r="N4" s="40"/>
      <c r="O4" s="39">
        <v>22463</v>
      </c>
      <c r="P4" s="40"/>
      <c r="Q4" s="39">
        <v>22494</v>
      </c>
      <c r="R4" s="40"/>
      <c r="S4" s="39">
        <v>22525</v>
      </c>
      <c r="T4" s="40"/>
      <c r="U4" s="39">
        <v>22555</v>
      </c>
      <c r="V4" s="40"/>
      <c r="W4" s="39">
        <v>22586</v>
      </c>
      <c r="X4" s="40"/>
      <c r="Y4" s="39">
        <v>22616</v>
      </c>
      <c r="Z4" s="40"/>
      <c r="AA4" s="36" t="s">
        <v>24</v>
      </c>
      <c r="AB4" s="37"/>
    </row>
    <row r="5" spans="1:28" s="2" customFormat="1">
      <c r="A5" s="45"/>
      <c r="B5" s="41"/>
      <c r="C5" s="16" t="s">
        <v>78</v>
      </c>
      <c r="D5" s="8" t="s">
        <v>79</v>
      </c>
      <c r="E5" s="16" t="s">
        <v>78</v>
      </c>
      <c r="F5" s="8" t="s">
        <v>79</v>
      </c>
      <c r="G5" s="16" t="s">
        <v>78</v>
      </c>
      <c r="H5" s="8" t="s">
        <v>79</v>
      </c>
      <c r="I5" s="16" t="s">
        <v>78</v>
      </c>
      <c r="J5" s="8" t="s">
        <v>79</v>
      </c>
      <c r="K5" s="16" t="s">
        <v>78</v>
      </c>
      <c r="L5" s="8" t="s">
        <v>79</v>
      </c>
      <c r="M5" s="16" t="s">
        <v>78</v>
      </c>
      <c r="N5" s="8" t="s">
        <v>79</v>
      </c>
      <c r="O5" s="16" t="s">
        <v>78</v>
      </c>
      <c r="P5" s="8" t="s">
        <v>79</v>
      </c>
      <c r="Q5" s="16" t="s">
        <v>78</v>
      </c>
      <c r="R5" s="8" t="s">
        <v>79</v>
      </c>
      <c r="S5" s="16" t="s">
        <v>78</v>
      </c>
      <c r="T5" s="8" t="s">
        <v>79</v>
      </c>
      <c r="U5" s="16" t="s">
        <v>78</v>
      </c>
      <c r="V5" s="8" t="s">
        <v>79</v>
      </c>
      <c r="W5" s="16" t="s">
        <v>78</v>
      </c>
      <c r="X5" s="8" t="s">
        <v>79</v>
      </c>
      <c r="Y5" s="16" t="s">
        <v>78</v>
      </c>
      <c r="Z5" s="8" t="s">
        <v>79</v>
      </c>
      <c r="AA5" s="16" t="s">
        <v>78</v>
      </c>
      <c r="AB5" s="8" t="s">
        <v>79</v>
      </c>
    </row>
    <row r="6" spans="1:28">
      <c r="A6" s="38" t="s">
        <v>2</v>
      </c>
      <c r="B6" s="4" t="s">
        <v>7</v>
      </c>
      <c r="C6" s="17">
        <v>31</v>
      </c>
      <c r="D6" s="4">
        <v>23</v>
      </c>
      <c r="E6" s="17">
        <v>29</v>
      </c>
      <c r="F6" s="4">
        <v>39</v>
      </c>
      <c r="G6" s="17">
        <v>25</v>
      </c>
      <c r="H6" s="4">
        <v>23</v>
      </c>
      <c r="I6" s="17">
        <v>24</v>
      </c>
      <c r="J6" s="4">
        <v>27</v>
      </c>
      <c r="K6" s="17">
        <v>20</v>
      </c>
      <c r="L6" s="4">
        <v>19</v>
      </c>
      <c r="M6" s="17">
        <v>19</v>
      </c>
      <c r="N6" s="4">
        <v>14</v>
      </c>
      <c r="O6" s="17">
        <v>45</v>
      </c>
      <c r="P6" s="4">
        <v>32</v>
      </c>
      <c r="Q6" s="17">
        <v>38</v>
      </c>
      <c r="R6" s="4">
        <v>45</v>
      </c>
      <c r="S6" s="17">
        <v>33</v>
      </c>
      <c r="T6" s="4">
        <v>31</v>
      </c>
      <c r="U6" s="17">
        <v>50</v>
      </c>
      <c r="V6" s="4">
        <v>34</v>
      </c>
      <c r="W6" s="17">
        <v>35</v>
      </c>
      <c r="X6" s="4">
        <v>45</v>
      </c>
      <c r="Y6" s="17">
        <v>78</v>
      </c>
      <c r="Z6" s="4">
        <v>64</v>
      </c>
      <c r="AA6" s="17">
        <f>SUM(C6,E6,G6,I6,K6,M6,O6,Q6,S6,U6,W6,Y6)</f>
        <v>427</v>
      </c>
      <c r="AB6" s="4">
        <f>SUM(D6,F6,H6,J6,L6,N6,P6,R6,T6,V6,X6,Z6)</f>
        <v>396</v>
      </c>
    </row>
    <row r="7" spans="1:28">
      <c r="A7" s="38"/>
      <c r="B7" s="4" t="s">
        <v>3</v>
      </c>
      <c r="C7" s="17">
        <v>133</v>
      </c>
      <c r="D7" s="4">
        <v>162</v>
      </c>
      <c r="E7" s="17">
        <v>142</v>
      </c>
      <c r="F7" s="4">
        <v>133</v>
      </c>
      <c r="G7" s="17">
        <v>151</v>
      </c>
      <c r="H7" s="4">
        <v>161</v>
      </c>
      <c r="I7" s="17">
        <v>152</v>
      </c>
      <c r="J7" s="4">
        <v>149</v>
      </c>
      <c r="K7" s="17">
        <v>257</v>
      </c>
      <c r="L7" s="4">
        <v>205</v>
      </c>
      <c r="M7" s="17">
        <v>208</v>
      </c>
      <c r="N7" s="4">
        <v>203</v>
      </c>
      <c r="O7" s="17">
        <v>280</v>
      </c>
      <c r="P7" s="4">
        <v>283</v>
      </c>
      <c r="Q7" s="17">
        <v>302</v>
      </c>
      <c r="R7" s="4">
        <v>283</v>
      </c>
      <c r="S7" s="17">
        <v>234</v>
      </c>
      <c r="T7" s="4">
        <v>251</v>
      </c>
      <c r="U7" s="17">
        <v>248</v>
      </c>
      <c r="V7" s="4">
        <v>306</v>
      </c>
      <c r="W7" s="17">
        <v>138</v>
      </c>
      <c r="X7" s="4">
        <v>149</v>
      </c>
      <c r="Y7" s="17">
        <v>159</v>
      </c>
      <c r="Z7" s="4">
        <v>184</v>
      </c>
      <c r="AA7" s="17">
        <f t="shared" ref="AA7:AA57" si="0">SUM(C7,E7,G7,I7,K7,M7,O7,Q7,S7,U7,W7,Y7)</f>
        <v>2404</v>
      </c>
      <c r="AB7" s="21">
        <f>SUM(D7,F7,H7,J7,L7,N7,P7,R7,T7,V7,X7,Z7)</f>
        <v>2469</v>
      </c>
    </row>
    <row r="8" spans="1:28">
      <c r="A8" s="38"/>
      <c r="B8" s="4" t="s">
        <v>14</v>
      </c>
      <c r="C8" s="17">
        <v>46</v>
      </c>
      <c r="D8" s="4">
        <v>43</v>
      </c>
      <c r="E8" s="17">
        <v>59</v>
      </c>
      <c r="F8" s="4">
        <v>47</v>
      </c>
      <c r="G8" s="17">
        <v>60</v>
      </c>
      <c r="H8" s="4">
        <v>63</v>
      </c>
      <c r="I8" s="17">
        <v>70</v>
      </c>
      <c r="J8" s="4">
        <v>63</v>
      </c>
      <c r="K8" s="17">
        <v>84</v>
      </c>
      <c r="L8" s="4">
        <v>90</v>
      </c>
      <c r="M8" s="17">
        <v>73</v>
      </c>
      <c r="N8" s="4">
        <v>64</v>
      </c>
      <c r="O8" s="17">
        <v>111</v>
      </c>
      <c r="P8" s="4">
        <v>96</v>
      </c>
      <c r="Q8" s="17">
        <v>106</v>
      </c>
      <c r="R8" s="4">
        <v>109</v>
      </c>
      <c r="S8" s="17">
        <v>72</v>
      </c>
      <c r="T8" s="4">
        <v>95</v>
      </c>
      <c r="U8" s="17">
        <v>58</v>
      </c>
      <c r="V8" s="4">
        <v>68</v>
      </c>
      <c r="W8" s="17">
        <v>88</v>
      </c>
      <c r="X8" s="4">
        <v>62</v>
      </c>
      <c r="Y8" s="17">
        <v>55</v>
      </c>
      <c r="Z8" s="4">
        <v>64</v>
      </c>
      <c r="AA8" s="17">
        <f t="shared" si="0"/>
        <v>882</v>
      </c>
      <c r="AB8" s="21">
        <f t="shared" ref="AB8:AB57" si="1">SUM(D8,F8,H8,J8,L8,N8,P8,R8,T8,V8,X8,Z8)</f>
        <v>864</v>
      </c>
    </row>
    <row r="9" spans="1:28">
      <c r="A9" s="38"/>
      <c r="B9" s="4" t="s">
        <v>9</v>
      </c>
      <c r="C9" s="17">
        <v>248</v>
      </c>
      <c r="D9" s="4">
        <v>257</v>
      </c>
      <c r="E9" s="17">
        <v>237</v>
      </c>
      <c r="F9" s="4">
        <v>264</v>
      </c>
      <c r="G9" s="17">
        <v>291</v>
      </c>
      <c r="H9" s="4">
        <v>309</v>
      </c>
      <c r="I9" s="17">
        <v>309</v>
      </c>
      <c r="J9" s="4">
        <v>270</v>
      </c>
      <c r="K9" s="17">
        <v>395</v>
      </c>
      <c r="L9" s="4">
        <v>378</v>
      </c>
      <c r="M9" s="17">
        <v>320</v>
      </c>
      <c r="N9" s="4">
        <v>308</v>
      </c>
      <c r="O9" s="17">
        <v>276</v>
      </c>
      <c r="P9" s="4">
        <v>284</v>
      </c>
      <c r="Q9" s="17">
        <v>300</v>
      </c>
      <c r="R9" s="4">
        <v>293</v>
      </c>
      <c r="S9" s="17">
        <v>294</v>
      </c>
      <c r="T9" s="4">
        <v>307</v>
      </c>
      <c r="U9" s="17">
        <v>368</v>
      </c>
      <c r="V9" s="4">
        <v>355</v>
      </c>
      <c r="W9" s="17">
        <v>344</v>
      </c>
      <c r="X9" s="4">
        <v>352</v>
      </c>
      <c r="Y9" s="17">
        <v>330</v>
      </c>
      <c r="Z9" s="4">
        <v>325</v>
      </c>
      <c r="AA9" s="17">
        <f t="shared" si="0"/>
        <v>3712</v>
      </c>
      <c r="AB9" s="21">
        <f t="shared" si="1"/>
        <v>3702</v>
      </c>
    </row>
    <row r="10" spans="1:28">
      <c r="A10" s="38"/>
      <c r="B10" s="4" t="s">
        <v>4</v>
      </c>
      <c r="C10" s="17">
        <v>96</v>
      </c>
      <c r="D10" s="4">
        <v>101</v>
      </c>
      <c r="E10" s="17">
        <v>62</v>
      </c>
      <c r="F10" s="4">
        <v>67</v>
      </c>
      <c r="G10" s="17">
        <v>95</v>
      </c>
      <c r="H10" s="4">
        <v>95</v>
      </c>
      <c r="I10" s="17">
        <v>75</v>
      </c>
      <c r="J10" s="4">
        <v>70</v>
      </c>
      <c r="K10" s="17">
        <v>108</v>
      </c>
      <c r="L10" s="4">
        <v>93</v>
      </c>
      <c r="M10" s="17">
        <v>128</v>
      </c>
      <c r="N10" s="4">
        <v>100</v>
      </c>
      <c r="O10" s="17">
        <v>130</v>
      </c>
      <c r="P10" s="4">
        <v>132</v>
      </c>
      <c r="Q10" s="17">
        <v>133</v>
      </c>
      <c r="R10" s="4">
        <v>132</v>
      </c>
      <c r="S10" s="17">
        <v>238</v>
      </c>
      <c r="T10" s="4">
        <v>139</v>
      </c>
      <c r="U10" s="17">
        <v>153</v>
      </c>
      <c r="V10" s="4">
        <v>150</v>
      </c>
      <c r="W10" s="17">
        <v>154</v>
      </c>
      <c r="X10" s="4">
        <v>142</v>
      </c>
      <c r="Y10" s="17">
        <v>152</v>
      </c>
      <c r="Z10" s="4">
        <v>140</v>
      </c>
      <c r="AA10" s="17">
        <f t="shared" si="0"/>
        <v>1524</v>
      </c>
      <c r="AB10" s="21">
        <f t="shared" si="1"/>
        <v>1361</v>
      </c>
    </row>
    <row r="11" spans="1:28">
      <c r="A11" s="38"/>
      <c r="B11" s="4" t="s">
        <v>5</v>
      </c>
      <c r="C11" s="17">
        <v>167</v>
      </c>
      <c r="D11" s="4">
        <v>143</v>
      </c>
      <c r="E11" s="17">
        <v>147</v>
      </c>
      <c r="F11" s="4">
        <v>180</v>
      </c>
      <c r="G11" s="17">
        <v>145</v>
      </c>
      <c r="H11" s="4">
        <v>147</v>
      </c>
      <c r="I11" s="17">
        <v>120</v>
      </c>
      <c r="J11" s="4">
        <v>127</v>
      </c>
      <c r="K11" s="17">
        <v>139</v>
      </c>
      <c r="L11" s="4">
        <v>144</v>
      </c>
      <c r="M11" s="17">
        <v>164</v>
      </c>
      <c r="N11" s="4">
        <v>142</v>
      </c>
      <c r="O11" s="17">
        <v>161</v>
      </c>
      <c r="P11" s="4">
        <v>141</v>
      </c>
      <c r="Q11" s="17">
        <v>161</v>
      </c>
      <c r="R11" s="4">
        <v>160</v>
      </c>
      <c r="S11" s="17">
        <v>19</v>
      </c>
      <c r="T11" s="4">
        <v>174</v>
      </c>
      <c r="U11" s="17">
        <v>153</v>
      </c>
      <c r="V11" s="4">
        <v>188</v>
      </c>
      <c r="W11" s="17">
        <v>285</v>
      </c>
      <c r="X11" s="4">
        <v>206</v>
      </c>
      <c r="Y11" s="17">
        <v>206</v>
      </c>
      <c r="Z11" s="4">
        <v>208</v>
      </c>
      <c r="AA11" s="17">
        <f t="shared" si="0"/>
        <v>1867</v>
      </c>
      <c r="AB11" s="21">
        <f t="shared" si="1"/>
        <v>1960</v>
      </c>
    </row>
    <row r="12" spans="1:28">
      <c r="A12" s="38"/>
      <c r="B12" s="4" t="s">
        <v>16</v>
      </c>
      <c r="C12" s="17">
        <v>141</v>
      </c>
      <c r="D12" s="4">
        <v>135</v>
      </c>
      <c r="E12" s="17">
        <v>124</v>
      </c>
      <c r="F12" s="4">
        <v>115</v>
      </c>
      <c r="G12" s="17">
        <v>138</v>
      </c>
      <c r="H12" s="4">
        <v>144</v>
      </c>
      <c r="I12" s="17">
        <v>103</v>
      </c>
      <c r="J12" s="4">
        <v>128</v>
      </c>
      <c r="K12" s="17">
        <v>268</v>
      </c>
      <c r="L12" s="4">
        <v>177</v>
      </c>
      <c r="M12" s="17">
        <v>205</v>
      </c>
      <c r="N12" s="4">
        <v>212</v>
      </c>
      <c r="O12" s="17">
        <v>139</v>
      </c>
      <c r="P12" s="4">
        <v>146</v>
      </c>
      <c r="Q12" s="17">
        <v>232</v>
      </c>
      <c r="R12" s="4">
        <v>196</v>
      </c>
      <c r="S12" s="17">
        <v>186</v>
      </c>
      <c r="T12" s="21">
        <v>218</v>
      </c>
      <c r="U12" s="17">
        <v>196</v>
      </c>
      <c r="V12" s="4">
        <v>190</v>
      </c>
      <c r="W12" s="17">
        <v>21</v>
      </c>
      <c r="X12" s="4">
        <v>207</v>
      </c>
      <c r="Y12" s="17">
        <v>193</v>
      </c>
      <c r="Z12" s="4">
        <v>173</v>
      </c>
      <c r="AA12" s="17">
        <f t="shared" si="0"/>
        <v>1946</v>
      </c>
      <c r="AB12" s="21">
        <f t="shared" si="1"/>
        <v>2041</v>
      </c>
    </row>
    <row r="13" spans="1:28">
      <c r="A13" s="38"/>
      <c r="B13" s="4" t="s">
        <v>15</v>
      </c>
      <c r="C13" s="17">
        <v>26</v>
      </c>
      <c r="D13" s="4">
        <v>32</v>
      </c>
      <c r="E13" s="17">
        <v>21</v>
      </c>
      <c r="F13" s="4">
        <v>22</v>
      </c>
      <c r="G13" s="17">
        <v>26</v>
      </c>
      <c r="H13" s="4">
        <v>24</v>
      </c>
      <c r="I13" s="17">
        <v>24</v>
      </c>
      <c r="J13" s="4">
        <v>24</v>
      </c>
      <c r="K13" s="17">
        <v>22</v>
      </c>
      <c r="L13" s="4">
        <v>22</v>
      </c>
      <c r="M13" s="17">
        <v>46</v>
      </c>
      <c r="N13" s="4">
        <v>30</v>
      </c>
      <c r="O13" s="17">
        <v>38</v>
      </c>
      <c r="P13" s="4">
        <v>51</v>
      </c>
      <c r="Q13" s="17">
        <v>28</v>
      </c>
      <c r="R13" s="4">
        <v>24</v>
      </c>
      <c r="S13" s="17">
        <v>26</v>
      </c>
      <c r="T13" s="4">
        <v>28</v>
      </c>
      <c r="U13" s="17">
        <v>33</v>
      </c>
      <c r="V13" s="4">
        <v>44</v>
      </c>
      <c r="W13" s="17">
        <v>39</v>
      </c>
      <c r="X13" s="4">
        <v>29</v>
      </c>
      <c r="Y13" s="17">
        <v>27</v>
      </c>
      <c r="Z13" s="4">
        <v>29</v>
      </c>
      <c r="AA13" s="17">
        <f t="shared" si="0"/>
        <v>356</v>
      </c>
      <c r="AB13" s="21">
        <f t="shared" si="1"/>
        <v>359</v>
      </c>
    </row>
    <row r="14" spans="1:28">
      <c r="A14" s="45"/>
      <c r="B14" s="5" t="s">
        <v>11</v>
      </c>
      <c r="C14" s="17">
        <v>24</v>
      </c>
      <c r="D14" s="4">
        <v>22</v>
      </c>
      <c r="E14" s="17">
        <v>28</v>
      </c>
      <c r="F14" s="4">
        <v>46</v>
      </c>
      <c r="G14" s="17">
        <v>34</v>
      </c>
      <c r="H14" s="4">
        <v>33</v>
      </c>
      <c r="I14" s="17">
        <v>45</v>
      </c>
      <c r="J14" s="4">
        <v>31</v>
      </c>
      <c r="K14" s="17">
        <v>38</v>
      </c>
      <c r="L14" s="4">
        <v>54</v>
      </c>
      <c r="M14" s="17">
        <v>35</v>
      </c>
      <c r="N14" s="4">
        <v>30</v>
      </c>
      <c r="O14" s="17">
        <v>38</v>
      </c>
      <c r="P14" s="4">
        <v>35</v>
      </c>
      <c r="Q14" s="17">
        <v>32</v>
      </c>
      <c r="R14" s="4">
        <v>44</v>
      </c>
      <c r="S14" s="17">
        <v>33</v>
      </c>
      <c r="T14" s="4">
        <v>21</v>
      </c>
      <c r="U14" s="17">
        <v>36</v>
      </c>
      <c r="V14" s="4">
        <v>38</v>
      </c>
      <c r="W14" s="17">
        <v>25</v>
      </c>
      <c r="X14" s="4">
        <v>32</v>
      </c>
      <c r="Y14" s="17">
        <v>36</v>
      </c>
      <c r="Z14" s="4">
        <v>32</v>
      </c>
      <c r="AA14" s="17">
        <f t="shared" si="0"/>
        <v>404</v>
      </c>
      <c r="AB14" s="21">
        <f t="shared" si="1"/>
        <v>418</v>
      </c>
    </row>
    <row r="15" spans="1:28" ht="9.9499999999999993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>
      <c r="A16" s="38" t="s">
        <v>6</v>
      </c>
      <c r="B16" s="4" t="s">
        <v>7</v>
      </c>
      <c r="C16" s="17">
        <v>236</v>
      </c>
      <c r="D16" s="4">
        <v>204</v>
      </c>
      <c r="E16" s="17">
        <v>221</v>
      </c>
      <c r="F16" s="4">
        <v>270</v>
      </c>
      <c r="G16" s="17">
        <v>26</v>
      </c>
      <c r="H16" s="4">
        <v>51</v>
      </c>
      <c r="I16" s="17">
        <v>13</v>
      </c>
      <c r="J16" s="4">
        <v>15</v>
      </c>
      <c r="K16" s="17">
        <v>12</v>
      </c>
      <c r="L16" s="4">
        <v>6</v>
      </c>
      <c r="M16" s="17">
        <v>46</v>
      </c>
      <c r="N16" s="4">
        <v>13</v>
      </c>
      <c r="O16" s="17">
        <v>435</v>
      </c>
      <c r="P16" s="4">
        <v>372</v>
      </c>
      <c r="Q16" s="17">
        <v>450</v>
      </c>
      <c r="R16" s="4">
        <v>465</v>
      </c>
      <c r="S16" s="17">
        <v>253</v>
      </c>
      <c r="T16" s="4">
        <v>292</v>
      </c>
      <c r="U16" s="17">
        <v>90</v>
      </c>
      <c r="V16" s="4">
        <v>116</v>
      </c>
      <c r="W16" s="17">
        <v>125</v>
      </c>
      <c r="X16" s="4">
        <v>102</v>
      </c>
      <c r="Y16" s="17">
        <v>91</v>
      </c>
      <c r="Z16" s="4">
        <v>110</v>
      </c>
      <c r="AA16" s="17">
        <f t="shared" si="0"/>
        <v>1998</v>
      </c>
      <c r="AB16" s="21">
        <f t="shared" si="1"/>
        <v>2016</v>
      </c>
    </row>
    <row r="17" spans="1:28">
      <c r="A17" s="38"/>
      <c r="B17" s="4" t="s">
        <v>3</v>
      </c>
      <c r="C17" s="17">
        <v>967</v>
      </c>
      <c r="D17" s="4">
        <v>1033</v>
      </c>
      <c r="E17" s="17">
        <v>494</v>
      </c>
      <c r="F17" s="4">
        <v>581</v>
      </c>
      <c r="G17" s="17">
        <v>173</v>
      </c>
      <c r="H17" s="4">
        <v>243</v>
      </c>
      <c r="I17" s="17">
        <v>48</v>
      </c>
      <c r="J17" s="4">
        <v>72</v>
      </c>
      <c r="K17" s="17">
        <v>47</v>
      </c>
      <c r="L17" s="4">
        <v>44</v>
      </c>
      <c r="M17" s="17">
        <v>245</v>
      </c>
      <c r="N17" s="4">
        <v>215</v>
      </c>
      <c r="O17" s="17">
        <v>346</v>
      </c>
      <c r="P17" s="4">
        <v>331</v>
      </c>
      <c r="Q17" s="17">
        <v>617</v>
      </c>
      <c r="R17" s="4">
        <v>589</v>
      </c>
      <c r="S17" s="17">
        <v>1223</v>
      </c>
      <c r="T17" s="4">
        <v>1012</v>
      </c>
      <c r="U17" s="17">
        <v>759</v>
      </c>
      <c r="V17" s="4">
        <v>988</v>
      </c>
      <c r="W17" s="17">
        <v>1567</v>
      </c>
      <c r="X17" s="4">
        <v>1214</v>
      </c>
      <c r="Y17" s="17">
        <v>1307</v>
      </c>
      <c r="Z17" s="4">
        <v>1455</v>
      </c>
      <c r="AA17" s="17">
        <f t="shared" si="0"/>
        <v>7793</v>
      </c>
      <c r="AB17" s="21">
        <f t="shared" si="1"/>
        <v>7777</v>
      </c>
    </row>
    <row r="18" spans="1:28">
      <c r="A18" s="38"/>
      <c r="B18" s="4" t="s">
        <v>14</v>
      </c>
      <c r="C18" s="17">
        <v>20</v>
      </c>
      <c r="D18" s="4">
        <v>17</v>
      </c>
      <c r="E18" s="17">
        <v>17</v>
      </c>
      <c r="F18" s="4">
        <v>22</v>
      </c>
      <c r="G18" s="17">
        <v>0</v>
      </c>
      <c r="H18" s="4">
        <v>1</v>
      </c>
      <c r="I18" s="17">
        <v>0</v>
      </c>
      <c r="J18" s="4">
        <v>0</v>
      </c>
      <c r="K18" s="17">
        <v>0</v>
      </c>
      <c r="L18" s="4">
        <v>1</v>
      </c>
      <c r="M18" s="17">
        <v>0</v>
      </c>
      <c r="N18" s="4">
        <v>2</v>
      </c>
      <c r="O18" s="17">
        <v>22</v>
      </c>
      <c r="P18" s="4">
        <v>18</v>
      </c>
      <c r="Q18" s="17">
        <v>28</v>
      </c>
      <c r="R18" s="4">
        <v>26</v>
      </c>
      <c r="S18" s="17">
        <v>26</v>
      </c>
      <c r="T18" s="4">
        <v>22</v>
      </c>
      <c r="U18" s="17">
        <v>45</v>
      </c>
      <c r="V18" s="4">
        <v>59</v>
      </c>
      <c r="W18" s="17">
        <v>7</v>
      </c>
      <c r="X18" s="4">
        <v>8</v>
      </c>
      <c r="Y18" s="17">
        <v>21</v>
      </c>
      <c r="Z18" s="4">
        <v>19</v>
      </c>
      <c r="AA18" s="17">
        <f t="shared" si="0"/>
        <v>186</v>
      </c>
      <c r="AB18" s="21">
        <f t="shared" si="1"/>
        <v>195</v>
      </c>
    </row>
    <row r="19" spans="1:28">
      <c r="A19" s="38"/>
      <c r="B19" s="4" t="s">
        <v>9</v>
      </c>
      <c r="C19" s="17">
        <v>795</v>
      </c>
      <c r="D19" s="4">
        <v>772</v>
      </c>
      <c r="E19" s="17">
        <v>499</v>
      </c>
      <c r="F19" s="4">
        <v>690</v>
      </c>
      <c r="G19" s="17">
        <v>175</v>
      </c>
      <c r="H19" s="4">
        <v>138</v>
      </c>
      <c r="I19" s="17">
        <v>53</v>
      </c>
      <c r="J19" s="4">
        <v>104</v>
      </c>
      <c r="K19" s="17">
        <v>15</v>
      </c>
      <c r="L19" s="4">
        <v>19</v>
      </c>
      <c r="M19" s="17">
        <v>308</v>
      </c>
      <c r="N19" s="4">
        <v>127</v>
      </c>
      <c r="O19" s="17">
        <v>631</v>
      </c>
      <c r="P19" s="4">
        <v>666</v>
      </c>
      <c r="Q19" s="17">
        <v>620</v>
      </c>
      <c r="R19" s="4">
        <v>562</v>
      </c>
      <c r="S19" s="17">
        <v>934</v>
      </c>
      <c r="T19" s="4">
        <v>926</v>
      </c>
      <c r="U19" s="17">
        <v>324</v>
      </c>
      <c r="V19" s="4">
        <v>506</v>
      </c>
      <c r="W19" s="17">
        <v>521</v>
      </c>
      <c r="X19" s="4">
        <v>356</v>
      </c>
      <c r="Y19" s="17">
        <v>381</v>
      </c>
      <c r="Z19" s="4">
        <v>475</v>
      </c>
      <c r="AA19" s="17">
        <f t="shared" si="0"/>
        <v>5256</v>
      </c>
      <c r="AB19" s="21">
        <f t="shared" si="1"/>
        <v>5341</v>
      </c>
    </row>
    <row r="20" spans="1:28">
      <c r="A20" s="38"/>
      <c r="B20" s="4" t="s">
        <v>4</v>
      </c>
      <c r="C20" s="17">
        <v>105</v>
      </c>
      <c r="D20" s="4">
        <v>83</v>
      </c>
      <c r="E20" s="17">
        <v>34</v>
      </c>
      <c r="F20" s="4">
        <v>52</v>
      </c>
      <c r="G20" s="17">
        <v>25</v>
      </c>
      <c r="H20" s="4">
        <v>17</v>
      </c>
      <c r="I20" s="17">
        <v>35</v>
      </c>
      <c r="J20" s="4">
        <v>35</v>
      </c>
      <c r="K20" s="17">
        <v>0</v>
      </c>
      <c r="L20" s="4">
        <v>13</v>
      </c>
      <c r="M20" s="17">
        <v>4</v>
      </c>
      <c r="N20" s="4">
        <v>1</v>
      </c>
      <c r="O20" s="17">
        <v>75</v>
      </c>
      <c r="P20" s="4">
        <v>64</v>
      </c>
      <c r="Q20" s="17">
        <v>68</v>
      </c>
      <c r="R20" s="4">
        <v>68</v>
      </c>
      <c r="S20" s="17">
        <v>48</v>
      </c>
      <c r="T20" s="4">
        <v>49</v>
      </c>
      <c r="U20" s="17">
        <v>31</v>
      </c>
      <c r="V20" s="4">
        <v>43</v>
      </c>
      <c r="W20" s="17">
        <v>39</v>
      </c>
      <c r="X20" s="4">
        <v>29</v>
      </c>
      <c r="Y20" s="17">
        <v>111</v>
      </c>
      <c r="Z20" s="4">
        <v>111</v>
      </c>
      <c r="AA20" s="17">
        <f t="shared" si="0"/>
        <v>575</v>
      </c>
      <c r="AB20" s="21">
        <f t="shared" si="1"/>
        <v>565</v>
      </c>
    </row>
    <row r="21" spans="1:28">
      <c r="A21" s="38"/>
      <c r="B21" s="4" t="s">
        <v>5</v>
      </c>
      <c r="C21" s="17">
        <v>1148</v>
      </c>
      <c r="D21" s="4">
        <v>1093</v>
      </c>
      <c r="E21" s="17">
        <v>790</v>
      </c>
      <c r="F21" s="4">
        <v>1103</v>
      </c>
      <c r="G21" s="17">
        <v>359</v>
      </c>
      <c r="H21" s="4">
        <v>366</v>
      </c>
      <c r="I21" s="17">
        <v>338</v>
      </c>
      <c r="J21" s="4">
        <v>351</v>
      </c>
      <c r="K21" s="17">
        <v>233</v>
      </c>
      <c r="L21" s="4">
        <v>307</v>
      </c>
      <c r="M21" s="17">
        <v>222</v>
      </c>
      <c r="N21" s="4">
        <v>126</v>
      </c>
      <c r="O21" s="17">
        <v>1150</v>
      </c>
      <c r="P21" s="4">
        <v>1025</v>
      </c>
      <c r="Q21" s="17">
        <v>1114</v>
      </c>
      <c r="R21" s="4">
        <v>1089</v>
      </c>
      <c r="S21" s="17">
        <v>1167</v>
      </c>
      <c r="T21" s="4">
        <v>1158</v>
      </c>
      <c r="U21" s="17">
        <v>485</v>
      </c>
      <c r="V21" s="4">
        <v>669</v>
      </c>
      <c r="W21" s="17">
        <v>840</v>
      </c>
      <c r="X21" s="4">
        <v>591</v>
      </c>
      <c r="Y21" s="17">
        <v>1194</v>
      </c>
      <c r="Z21" s="4">
        <v>1160</v>
      </c>
      <c r="AA21" s="17">
        <f t="shared" si="0"/>
        <v>9040</v>
      </c>
      <c r="AB21" s="21">
        <f t="shared" si="1"/>
        <v>9038</v>
      </c>
    </row>
    <row r="22" spans="1:28">
      <c r="A22" s="38"/>
      <c r="B22" s="4" t="s">
        <v>16</v>
      </c>
      <c r="C22" s="17">
        <v>23</v>
      </c>
      <c r="D22" s="4">
        <v>18</v>
      </c>
      <c r="E22" s="17">
        <v>17</v>
      </c>
      <c r="F22" s="4">
        <v>28</v>
      </c>
      <c r="G22" s="17">
        <v>0</v>
      </c>
      <c r="H22" s="4">
        <v>2</v>
      </c>
      <c r="I22" s="17">
        <v>0</v>
      </c>
      <c r="J22" s="4">
        <v>1</v>
      </c>
      <c r="K22" s="17">
        <v>0</v>
      </c>
      <c r="L22" s="4">
        <v>0</v>
      </c>
      <c r="M22" s="17">
        <v>6</v>
      </c>
      <c r="N22" s="4">
        <v>2</v>
      </c>
      <c r="O22" s="17">
        <v>87</v>
      </c>
      <c r="P22" s="4">
        <v>75</v>
      </c>
      <c r="Q22" s="17">
        <v>98</v>
      </c>
      <c r="R22" s="4">
        <v>102</v>
      </c>
      <c r="S22" s="17">
        <v>167</v>
      </c>
      <c r="T22" s="4">
        <v>100</v>
      </c>
      <c r="U22" s="17">
        <v>110</v>
      </c>
      <c r="V22" s="4">
        <v>186</v>
      </c>
      <c r="W22" s="17">
        <v>7</v>
      </c>
      <c r="X22" s="4">
        <v>8</v>
      </c>
      <c r="Y22" s="17">
        <v>13</v>
      </c>
      <c r="Z22" s="4">
        <v>14</v>
      </c>
      <c r="AA22" s="17">
        <f t="shared" si="0"/>
        <v>528</v>
      </c>
      <c r="AB22" s="21">
        <f t="shared" si="1"/>
        <v>536</v>
      </c>
    </row>
    <row r="23" spans="1:28">
      <c r="A23" s="38"/>
      <c r="B23" s="4" t="s">
        <v>15</v>
      </c>
      <c r="C23" s="17">
        <v>84</v>
      </c>
      <c r="D23" s="4">
        <v>92</v>
      </c>
      <c r="E23" s="17">
        <v>80</v>
      </c>
      <c r="F23" s="4">
        <v>65</v>
      </c>
      <c r="G23" s="17">
        <v>68</v>
      </c>
      <c r="H23" s="4">
        <v>91</v>
      </c>
      <c r="I23" s="17">
        <v>48</v>
      </c>
      <c r="J23" s="4">
        <v>56</v>
      </c>
      <c r="K23" s="17">
        <v>67</v>
      </c>
      <c r="L23" s="4">
        <v>51</v>
      </c>
      <c r="M23" s="17">
        <v>53</v>
      </c>
      <c r="N23" s="4">
        <v>74</v>
      </c>
      <c r="O23" s="17">
        <v>23</v>
      </c>
      <c r="P23" s="4">
        <v>24</v>
      </c>
      <c r="Q23" s="17">
        <v>35</v>
      </c>
      <c r="R23" s="4">
        <v>41</v>
      </c>
      <c r="S23" s="17">
        <v>37</v>
      </c>
      <c r="T23" s="4">
        <v>36</v>
      </c>
      <c r="U23" s="17">
        <v>36</v>
      </c>
      <c r="V23" s="4">
        <v>32</v>
      </c>
      <c r="W23" s="17">
        <v>49</v>
      </c>
      <c r="X23" s="4">
        <v>37</v>
      </c>
      <c r="Y23" s="17">
        <v>154</v>
      </c>
      <c r="Z23" s="4">
        <v>142</v>
      </c>
      <c r="AA23" s="17">
        <f t="shared" si="0"/>
        <v>734</v>
      </c>
      <c r="AB23" s="21">
        <f t="shared" si="1"/>
        <v>741</v>
      </c>
    </row>
    <row r="24" spans="1:28">
      <c r="A24" s="38"/>
      <c r="B24" s="4" t="s">
        <v>11</v>
      </c>
      <c r="C24" s="17">
        <v>57</v>
      </c>
      <c r="D24" s="4">
        <v>55</v>
      </c>
      <c r="E24" s="17">
        <v>48</v>
      </c>
      <c r="F24" s="4">
        <v>60</v>
      </c>
      <c r="G24" s="17">
        <v>38</v>
      </c>
      <c r="H24" s="4">
        <v>39</v>
      </c>
      <c r="I24" s="17">
        <v>5</v>
      </c>
      <c r="J24" s="4">
        <v>5</v>
      </c>
      <c r="K24" s="17">
        <v>6</v>
      </c>
      <c r="L24" s="4">
        <v>2</v>
      </c>
      <c r="M24" s="17">
        <v>0</v>
      </c>
      <c r="N24" s="4">
        <v>6</v>
      </c>
      <c r="O24" s="17">
        <v>14</v>
      </c>
      <c r="P24" s="4">
        <v>16</v>
      </c>
      <c r="Q24" s="17">
        <v>52</v>
      </c>
      <c r="R24" s="4">
        <v>41</v>
      </c>
      <c r="S24" s="17">
        <v>59</v>
      </c>
      <c r="T24" s="4">
        <v>53</v>
      </c>
      <c r="U24" s="17">
        <v>49</v>
      </c>
      <c r="V24" s="4">
        <v>66</v>
      </c>
      <c r="W24" s="17">
        <v>39</v>
      </c>
      <c r="X24" s="4">
        <v>24</v>
      </c>
      <c r="Y24" s="17">
        <v>53</v>
      </c>
      <c r="Z24" s="4">
        <v>58</v>
      </c>
      <c r="AA24" s="17">
        <f t="shared" si="0"/>
        <v>420</v>
      </c>
      <c r="AB24" s="21">
        <f t="shared" si="1"/>
        <v>425</v>
      </c>
    </row>
    <row r="25" spans="1:28" ht="9.9499999999999993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>
      <c r="A26" s="38" t="s">
        <v>8</v>
      </c>
      <c r="B26" s="4" t="s">
        <v>3</v>
      </c>
      <c r="C26" s="17">
        <v>20</v>
      </c>
      <c r="D26" s="4">
        <v>23</v>
      </c>
      <c r="E26" s="17">
        <v>3</v>
      </c>
      <c r="F26" s="4">
        <v>11</v>
      </c>
      <c r="G26" s="17">
        <v>6</v>
      </c>
      <c r="H26" s="4">
        <v>9</v>
      </c>
      <c r="I26" s="17">
        <v>6</v>
      </c>
      <c r="J26" s="4">
        <v>7</v>
      </c>
      <c r="K26" s="17">
        <v>15</v>
      </c>
      <c r="L26" s="4">
        <v>0</v>
      </c>
      <c r="M26" s="17">
        <v>17</v>
      </c>
      <c r="N26" s="4">
        <v>17</v>
      </c>
      <c r="O26" s="17">
        <v>32</v>
      </c>
      <c r="P26" s="4">
        <v>20</v>
      </c>
      <c r="Q26" s="17">
        <v>13</v>
      </c>
      <c r="R26" s="4">
        <v>34</v>
      </c>
      <c r="S26" s="17">
        <v>14</v>
      </c>
      <c r="T26" s="4">
        <v>14</v>
      </c>
      <c r="U26" s="17">
        <v>9</v>
      </c>
      <c r="V26" s="4">
        <v>12</v>
      </c>
      <c r="W26" s="17">
        <v>20</v>
      </c>
      <c r="X26" s="4">
        <v>13</v>
      </c>
      <c r="Y26" s="17">
        <v>22</v>
      </c>
      <c r="Z26" s="4">
        <v>12</v>
      </c>
      <c r="AA26" s="17">
        <f t="shared" si="0"/>
        <v>177</v>
      </c>
      <c r="AB26" s="21">
        <f t="shared" si="1"/>
        <v>172</v>
      </c>
    </row>
    <row r="27" spans="1:28">
      <c r="A27" s="38"/>
      <c r="B27" s="4" t="s">
        <v>14</v>
      </c>
      <c r="C27" s="17">
        <v>7</v>
      </c>
      <c r="D27" s="4">
        <v>0</v>
      </c>
      <c r="E27" s="17">
        <v>0</v>
      </c>
      <c r="F27" s="4">
        <v>0</v>
      </c>
      <c r="G27" s="17">
        <v>7</v>
      </c>
      <c r="H27" s="4">
        <v>7</v>
      </c>
      <c r="I27" s="17">
        <v>0</v>
      </c>
      <c r="J27" s="4">
        <v>0</v>
      </c>
      <c r="K27" s="17">
        <v>0</v>
      </c>
      <c r="L27" s="4">
        <v>0</v>
      </c>
      <c r="M27" s="17"/>
      <c r="N27" s="4">
        <v>0</v>
      </c>
      <c r="O27" s="17">
        <v>5</v>
      </c>
      <c r="P27" s="4">
        <v>0</v>
      </c>
      <c r="Q27" s="17">
        <v>7</v>
      </c>
      <c r="R27" s="4">
        <v>7</v>
      </c>
      <c r="S27" s="17">
        <v>0</v>
      </c>
      <c r="T27" s="4">
        <v>0</v>
      </c>
      <c r="U27" s="17">
        <v>7</v>
      </c>
      <c r="V27" s="4">
        <v>0</v>
      </c>
      <c r="W27" s="17">
        <v>6</v>
      </c>
      <c r="X27" s="4">
        <v>7</v>
      </c>
      <c r="Y27" s="17">
        <v>6</v>
      </c>
      <c r="Z27" s="4">
        <v>6</v>
      </c>
      <c r="AA27" s="17">
        <f t="shared" si="0"/>
        <v>45</v>
      </c>
      <c r="AB27" s="21">
        <f t="shared" si="1"/>
        <v>27</v>
      </c>
    </row>
    <row r="28" spans="1:28">
      <c r="A28" s="38"/>
      <c r="B28" s="4" t="s">
        <v>9</v>
      </c>
      <c r="C28" s="17">
        <v>12</v>
      </c>
      <c r="D28" s="4">
        <v>7</v>
      </c>
      <c r="E28" s="17">
        <v>17</v>
      </c>
      <c r="F28" s="4">
        <v>11</v>
      </c>
      <c r="G28" s="17">
        <v>7</v>
      </c>
      <c r="H28" s="4">
        <v>11</v>
      </c>
      <c r="I28" s="17">
        <v>2</v>
      </c>
      <c r="J28" s="4">
        <v>14</v>
      </c>
      <c r="K28" s="17">
        <v>0</v>
      </c>
      <c r="L28" s="4">
        <v>1</v>
      </c>
      <c r="M28" s="17">
        <v>20</v>
      </c>
      <c r="N28" s="4">
        <v>0</v>
      </c>
      <c r="O28" s="17">
        <v>9</v>
      </c>
      <c r="P28" s="4">
        <v>18</v>
      </c>
      <c r="Q28" s="17">
        <v>45</v>
      </c>
      <c r="R28" s="4">
        <v>9</v>
      </c>
      <c r="S28" s="17">
        <v>5</v>
      </c>
      <c r="T28" s="4">
        <v>51</v>
      </c>
      <c r="U28" s="17">
        <v>18</v>
      </c>
      <c r="V28" s="4">
        <v>28</v>
      </c>
      <c r="W28" s="17">
        <v>20</v>
      </c>
      <c r="X28" s="4">
        <v>24</v>
      </c>
      <c r="Y28" s="17">
        <v>22</v>
      </c>
      <c r="Z28" s="4">
        <v>22</v>
      </c>
      <c r="AA28" s="17">
        <f t="shared" si="0"/>
        <v>177</v>
      </c>
      <c r="AB28" s="21">
        <f t="shared" si="1"/>
        <v>196</v>
      </c>
    </row>
    <row r="29" spans="1:28">
      <c r="A29" s="38"/>
      <c r="B29" s="4" t="s">
        <v>5</v>
      </c>
      <c r="C29" s="17">
        <v>8</v>
      </c>
      <c r="D29" s="4">
        <v>7</v>
      </c>
      <c r="E29" s="17">
        <v>9</v>
      </c>
      <c r="F29" s="4">
        <v>13</v>
      </c>
      <c r="G29" s="17">
        <v>3</v>
      </c>
      <c r="H29" s="4">
        <v>9</v>
      </c>
      <c r="I29" s="17">
        <v>9</v>
      </c>
      <c r="J29" s="4">
        <v>5</v>
      </c>
      <c r="K29" s="17">
        <v>16</v>
      </c>
      <c r="L29" s="4">
        <v>16</v>
      </c>
      <c r="M29" s="17">
        <v>23</v>
      </c>
      <c r="N29" s="4">
        <v>12</v>
      </c>
      <c r="O29" s="17">
        <v>17</v>
      </c>
      <c r="P29" s="4">
        <v>20</v>
      </c>
      <c r="Q29" s="17">
        <v>18</v>
      </c>
      <c r="R29" s="4">
        <v>26</v>
      </c>
      <c r="S29" s="17">
        <v>13</v>
      </c>
      <c r="T29" s="4">
        <v>16</v>
      </c>
      <c r="U29" s="17">
        <v>9</v>
      </c>
      <c r="V29" s="4">
        <v>10</v>
      </c>
      <c r="W29" s="17">
        <v>11</v>
      </c>
      <c r="X29" s="4">
        <v>4</v>
      </c>
      <c r="Y29" s="17">
        <v>10</v>
      </c>
      <c r="Z29" s="4">
        <v>11</v>
      </c>
      <c r="AA29" s="17">
        <f t="shared" si="0"/>
        <v>146</v>
      </c>
      <c r="AB29" s="21">
        <f t="shared" si="1"/>
        <v>149</v>
      </c>
    </row>
    <row r="30" spans="1:28" ht="9.9499999999999993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s="19" customFormat="1" ht="21" customHeight="1">
      <c r="A31" s="18" t="s">
        <v>80</v>
      </c>
      <c r="B31" s="4" t="s">
        <v>9</v>
      </c>
      <c r="C31" s="17">
        <v>5</v>
      </c>
      <c r="D31" s="4">
        <v>7</v>
      </c>
      <c r="E31" s="17">
        <v>3</v>
      </c>
      <c r="F31" s="4">
        <v>5</v>
      </c>
      <c r="G31" s="17">
        <v>3</v>
      </c>
      <c r="H31" s="4">
        <v>3</v>
      </c>
      <c r="I31" s="17">
        <v>0</v>
      </c>
      <c r="J31" s="4">
        <v>3</v>
      </c>
      <c r="K31" s="17">
        <v>0</v>
      </c>
      <c r="L31" s="4">
        <v>0</v>
      </c>
      <c r="M31" s="17">
        <v>5</v>
      </c>
      <c r="N31" s="4">
        <v>0</v>
      </c>
      <c r="O31" s="17">
        <v>4</v>
      </c>
      <c r="P31" s="4">
        <v>5</v>
      </c>
      <c r="Q31" s="17">
        <v>1</v>
      </c>
      <c r="R31" s="4">
        <v>5</v>
      </c>
      <c r="S31" s="17">
        <v>2</v>
      </c>
      <c r="T31" s="4">
        <v>1</v>
      </c>
      <c r="U31" s="17">
        <v>0</v>
      </c>
      <c r="V31" s="4">
        <v>1</v>
      </c>
      <c r="W31" s="17">
        <v>0</v>
      </c>
      <c r="X31" s="4">
        <v>0</v>
      </c>
      <c r="Y31" s="17">
        <v>0</v>
      </c>
      <c r="Z31" s="4">
        <v>0</v>
      </c>
      <c r="AA31" s="17">
        <f t="shared" si="0"/>
        <v>23</v>
      </c>
      <c r="AB31" s="21">
        <f t="shared" si="1"/>
        <v>30</v>
      </c>
    </row>
    <row r="32" spans="1:28" ht="9.9499999999999993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9" s="19" customFormat="1" ht="21" customHeight="1">
      <c r="A33" s="41" t="s">
        <v>18</v>
      </c>
      <c r="B33" s="4" t="s">
        <v>9</v>
      </c>
      <c r="C33" s="17">
        <v>4</v>
      </c>
      <c r="D33" s="4">
        <v>1</v>
      </c>
      <c r="E33" s="17">
        <v>8</v>
      </c>
      <c r="F33" s="4">
        <v>12</v>
      </c>
      <c r="G33" s="17">
        <v>0</v>
      </c>
      <c r="H33" s="4">
        <v>0</v>
      </c>
      <c r="I33" s="17">
        <v>0</v>
      </c>
      <c r="J33" s="4">
        <v>0</v>
      </c>
      <c r="K33" s="17">
        <v>0</v>
      </c>
      <c r="L33" s="4">
        <v>0</v>
      </c>
      <c r="M33" s="17">
        <v>7</v>
      </c>
      <c r="N33" s="4">
        <v>6</v>
      </c>
      <c r="O33" s="17">
        <v>0</v>
      </c>
      <c r="P33" s="4">
        <v>8</v>
      </c>
      <c r="Q33" s="17">
        <v>16</v>
      </c>
      <c r="R33" s="4">
        <v>9</v>
      </c>
      <c r="S33" s="17">
        <v>7</v>
      </c>
      <c r="T33" s="4">
        <v>4</v>
      </c>
      <c r="U33" s="17">
        <v>7</v>
      </c>
      <c r="V33" s="4">
        <v>9</v>
      </c>
      <c r="W33" s="17">
        <v>6</v>
      </c>
      <c r="X33" s="4">
        <v>11</v>
      </c>
      <c r="Y33" s="17">
        <v>9</v>
      </c>
      <c r="Z33" s="4">
        <v>13</v>
      </c>
      <c r="AA33" s="17">
        <f t="shared" si="0"/>
        <v>64</v>
      </c>
      <c r="AB33" s="21">
        <f t="shared" si="1"/>
        <v>73</v>
      </c>
      <c r="AC33" s="1"/>
    </row>
    <row r="34" spans="1:29">
      <c r="A34" s="42"/>
      <c r="B34" s="4" t="s">
        <v>5</v>
      </c>
      <c r="C34" s="17">
        <v>27</v>
      </c>
      <c r="D34" s="4">
        <v>19</v>
      </c>
      <c r="E34" s="17">
        <v>8</v>
      </c>
      <c r="F34" s="4">
        <v>11</v>
      </c>
      <c r="G34" s="17">
        <v>20</v>
      </c>
      <c r="H34" s="4">
        <v>23</v>
      </c>
      <c r="I34" s="17">
        <v>0</v>
      </c>
      <c r="J34" s="4">
        <v>2</v>
      </c>
      <c r="K34" s="17">
        <v>0</v>
      </c>
      <c r="L34" s="4">
        <v>0</v>
      </c>
      <c r="M34" s="17">
        <v>9</v>
      </c>
      <c r="N34" s="4">
        <v>9</v>
      </c>
      <c r="O34" s="17">
        <v>4</v>
      </c>
      <c r="P34" s="4">
        <v>4</v>
      </c>
      <c r="Q34" s="17">
        <v>10</v>
      </c>
      <c r="R34" s="4">
        <v>5</v>
      </c>
      <c r="S34" s="17">
        <v>9</v>
      </c>
      <c r="T34" s="4">
        <v>9</v>
      </c>
      <c r="U34" s="17">
        <v>8</v>
      </c>
      <c r="V34" s="4">
        <v>7</v>
      </c>
      <c r="W34" s="17">
        <v>11</v>
      </c>
      <c r="X34" s="4">
        <v>8</v>
      </c>
      <c r="Y34" s="17">
        <v>50</v>
      </c>
      <c r="Z34" s="4">
        <v>45</v>
      </c>
      <c r="AA34" s="17">
        <f t="shared" si="0"/>
        <v>156</v>
      </c>
      <c r="AB34" s="21">
        <f t="shared" si="1"/>
        <v>142</v>
      </c>
    </row>
    <row r="35" spans="1:29" ht="9.9499999999999993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9">
      <c r="A36" s="38" t="s">
        <v>0</v>
      </c>
      <c r="B36" s="4" t="s">
        <v>7</v>
      </c>
      <c r="C36" s="17">
        <v>0</v>
      </c>
      <c r="D36" s="4">
        <v>0</v>
      </c>
      <c r="E36" s="17">
        <v>0</v>
      </c>
      <c r="F36" s="4">
        <v>0</v>
      </c>
      <c r="G36" s="17">
        <v>15</v>
      </c>
      <c r="H36" s="4">
        <v>10</v>
      </c>
      <c r="I36" s="17">
        <v>11</v>
      </c>
      <c r="J36" s="4">
        <v>16</v>
      </c>
      <c r="K36" s="17">
        <v>0</v>
      </c>
      <c r="L36" s="4">
        <v>0</v>
      </c>
      <c r="M36" s="17">
        <v>0</v>
      </c>
      <c r="N36" s="4">
        <v>0</v>
      </c>
      <c r="O36" s="17">
        <v>0</v>
      </c>
      <c r="P36" s="4">
        <v>335</v>
      </c>
      <c r="Q36" s="17">
        <v>0</v>
      </c>
      <c r="R36" s="4">
        <v>0</v>
      </c>
      <c r="S36" s="17">
        <v>0</v>
      </c>
      <c r="T36" s="4">
        <v>0</v>
      </c>
      <c r="U36" s="17">
        <v>0</v>
      </c>
      <c r="V36" s="4">
        <v>0</v>
      </c>
      <c r="W36" s="17">
        <v>0</v>
      </c>
      <c r="X36" s="4">
        <v>0</v>
      </c>
      <c r="Y36" s="17">
        <v>2</v>
      </c>
      <c r="Z36" s="4">
        <v>0</v>
      </c>
      <c r="AA36" s="17">
        <f t="shared" si="0"/>
        <v>28</v>
      </c>
      <c r="AB36" s="21">
        <f t="shared" si="1"/>
        <v>361</v>
      </c>
    </row>
    <row r="37" spans="1:29">
      <c r="A37" s="38"/>
      <c r="B37" s="4" t="s">
        <v>3</v>
      </c>
      <c r="C37" s="17">
        <v>24</v>
      </c>
      <c r="D37" s="4">
        <v>30</v>
      </c>
      <c r="E37" s="17">
        <v>0</v>
      </c>
      <c r="F37" s="4">
        <v>19</v>
      </c>
      <c r="G37" s="17">
        <v>16</v>
      </c>
      <c r="H37" s="4">
        <v>11</v>
      </c>
      <c r="I37" s="17">
        <v>17</v>
      </c>
      <c r="J37" s="4">
        <v>13</v>
      </c>
      <c r="K37" s="17">
        <v>17</v>
      </c>
      <c r="L37" s="4">
        <v>23</v>
      </c>
      <c r="M37" s="17">
        <v>24</v>
      </c>
      <c r="N37" s="4">
        <v>23</v>
      </c>
      <c r="O37" s="17">
        <v>26</v>
      </c>
      <c r="P37" s="4">
        <v>26</v>
      </c>
      <c r="Q37" s="17">
        <v>25</v>
      </c>
      <c r="R37" s="4">
        <v>25</v>
      </c>
      <c r="S37" s="17">
        <v>26</v>
      </c>
      <c r="T37" s="4">
        <v>26</v>
      </c>
      <c r="U37" s="17">
        <v>38</v>
      </c>
      <c r="V37" s="4">
        <v>32</v>
      </c>
      <c r="W37" s="17">
        <v>20</v>
      </c>
      <c r="X37" s="4">
        <v>25</v>
      </c>
      <c r="Y37" s="17">
        <v>21</v>
      </c>
      <c r="Z37" s="4">
        <v>21</v>
      </c>
      <c r="AA37" s="17">
        <f t="shared" si="0"/>
        <v>254</v>
      </c>
      <c r="AB37" s="21">
        <f t="shared" si="1"/>
        <v>274</v>
      </c>
    </row>
    <row r="38" spans="1:29">
      <c r="A38" s="38"/>
      <c r="B38" s="4" t="s">
        <v>14</v>
      </c>
      <c r="C38" s="17">
        <v>36</v>
      </c>
      <c r="D38" s="4">
        <v>36</v>
      </c>
      <c r="E38" s="17">
        <v>0</v>
      </c>
      <c r="F38" s="4">
        <v>45</v>
      </c>
      <c r="G38" s="17">
        <v>9</v>
      </c>
      <c r="H38" s="4">
        <v>18</v>
      </c>
      <c r="I38" s="17">
        <v>0</v>
      </c>
      <c r="J38" s="4">
        <v>0</v>
      </c>
      <c r="K38" s="17">
        <v>0</v>
      </c>
      <c r="L38" s="4">
        <v>0</v>
      </c>
      <c r="M38" s="17">
        <v>0</v>
      </c>
      <c r="N38" s="4">
        <v>2</v>
      </c>
      <c r="O38" s="17">
        <v>0</v>
      </c>
      <c r="P38" s="4">
        <v>0</v>
      </c>
      <c r="Q38" s="17">
        <v>0</v>
      </c>
      <c r="R38" s="4">
        <v>0</v>
      </c>
      <c r="S38" s="17">
        <v>0</v>
      </c>
      <c r="T38" s="4">
        <v>0</v>
      </c>
      <c r="U38" s="17">
        <v>0</v>
      </c>
      <c r="V38" s="4">
        <v>0</v>
      </c>
      <c r="W38" s="17">
        <v>0</v>
      </c>
      <c r="X38" s="4">
        <v>0</v>
      </c>
      <c r="Y38" s="17">
        <v>0</v>
      </c>
      <c r="Z38" s="4">
        <v>0</v>
      </c>
      <c r="AA38" s="17">
        <f t="shared" si="0"/>
        <v>45</v>
      </c>
      <c r="AB38" s="21">
        <f t="shared" si="1"/>
        <v>101</v>
      </c>
    </row>
    <row r="39" spans="1:29">
      <c r="A39" s="38"/>
      <c r="B39" s="4" t="s">
        <v>9</v>
      </c>
      <c r="C39" s="17">
        <v>6</v>
      </c>
      <c r="D39" s="4">
        <v>6</v>
      </c>
      <c r="E39" s="17">
        <v>7</v>
      </c>
      <c r="F39" s="4">
        <v>14</v>
      </c>
      <c r="G39" s="17">
        <v>16</v>
      </c>
      <c r="H39" s="4">
        <v>15</v>
      </c>
      <c r="I39" s="17">
        <v>12</v>
      </c>
      <c r="J39" s="4">
        <v>15</v>
      </c>
      <c r="K39" s="17">
        <v>34</v>
      </c>
      <c r="L39" s="4">
        <v>32</v>
      </c>
      <c r="M39" s="17">
        <v>25</v>
      </c>
      <c r="N39" s="4">
        <v>28</v>
      </c>
      <c r="O39" s="17">
        <v>5</v>
      </c>
      <c r="P39" s="4">
        <v>5</v>
      </c>
      <c r="Q39" s="17">
        <v>13</v>
      </c>
      <c r="R39" s="4">
        <v>11</v>
      </c>
      <c r="S39" s="17">
        <v>16</v>
      </c>
      <c r="T39" s="21">
        <v>0</v>
      </c>
      <c r="U39" s="17">
        <v>36</v>
      </c>
      <c r="V39" s="4">
        <v>25</v>
      </c>
      <c r="W39" s="17">
        <v>15</v>
      </c>
      <c r="X39" s="4">
        <v>16</v>
      </c>
      <c r="Y39" s="17">
        <v>26</v>
      </c>
      <c r="Z39" s="4">
        <v>25</v>
      </c>
      <c r="AA39" s="17">
        <f t="shared" si="0"/>
        <v>211</v>
      </c>
      <c r="AB39" s="21">
        <f t="shared" si="1"/>
        <v>192</v>
      </c>
    </row>
    <row r="40" spans="1:29">
      <c r="A40" s="38"/>
      <c r="B40" s="4" t="s">
        <v>4</v>
      </c>
      <c r="C40" s="17">
        <v>0</v>
      </c>
      <c r="D40" s="4">
        <v>0</v>
      </c>
      <c r="E40" s="17">
        <v>3</v>
      </c>
      <c r="F40" s="4">
        <v>3</v>
      </c>
      <c r="G40" s="17">
        <v>0</v>
      </c>
      <c r="H40" s="4">
        <v>0</v>
      </c>
      <c r="I40" s="17">
        <v>0</v>
      </c>
      <c r="J40" s="4">
        <v>0</v>
      </c>
      <c r="K40" s="17">
        <v>0</v>
      </c>
      <c r="L40" s="4">
        <v>0</v>
      </c>
      <c r="M40" s="17">
        <v>10</v>
      </c>
      <c r="N40" s="4">
        <v>5</v>
      </c>
      <c r="O40" s="17">
        <v>5</v>
      </c>
      <c r="P40" s="4">
        <v>10</v>
      </c>
      <c r="Q40" s="17">
        <v>0</v>
      </c>
      <c r="R40" s="4">
        <v>0</v>
      </c>
      <c r="S40" s="17">
        <v>0</v>
      </c>
      <c r="T40" s="21">
        <v>0</v>
      </c>
      <c r="U40" s="17">
        <v>0</v>
      </c>
      <c r="V40" s="4">
        <v>0</v>
      </c>
      <c r="W40" s="17">
        <v>0</v>
      </c>
      <c r="X40" s="4">
        <v>0</v>
      </c>
      <c r="Y40" s="17">
        <v>0</v>
      </c>
      <c r="Z40" s="4">
        <v>0</v>
      </c>
      <c r="AA40" s="17">
        <f t="shared" si="0"/>
        <v>18</v>
      </c>
      <c r="AB40" s="21">
        <f t="shared" si="1"/>
        <v>18</v>
      </c>
    </row>
    <row r="41" spans="1:29">
      <c r="A41" s="38"/>
      <c r="B41" s="20" t="s">
        <v>5</v>
      </c>
      <c r="C41" s="17">
        <v>0</v>
      </c>
      <c r="D41" s="4">
        <v>0</v>
      </c>
      <c r="E41" s="17">
        <v>0</v>
      </c>
      <c r="F41" s="4">
        <v>1</v>
      </c>
      <c r="G41" s="17">
        <v>0</v>
      </c>
      <c r="H41" s="21">
        <v>0</v>
      </c>
      <c r="I41" s="17">
        <v>0</v>
      </c>
      <c r="J41" s="21">
        <v>0</v>
      </c>
      <c r="K41" s="17">
        <v>0</v>
      </c>
      <c r="L41" s="4">
        <v>0</v>
      </c>
      <c r="M41" s="17">
        <v>0</v>
      </c>
      <c r="N41" s="4">
        <v>0</v>
      </c>
      <c r="O41" s="17">
        <v>0</v>
      </c>
      <c r="P41" s="4">
        <v>0</v>
      </c>
      <c r="Q41" s="17">
        <v>0</v>
      </c>
      <c r="R41" s="21">
        <v>0</v>
      </c>
      <c r="S41" s="17">
        <v>0</v>
      </c>
      <c r="T41" s="21">
        <v>0</v>
      </c>
      <c r="U41" s="17">
        <v>0</v>
      </c>
      <c r="V41" s="21">
        <v>0</v>
      </c>
      <c r="W41" s="17">
        <v>0</v>
      </c>
      <c r="X41" s="4">
        <v>0</v>
      </c>
      <c r="Y41" s="17">
        <v>0</v>
      </c>
      <c r="Z41" s="4">
        <v>0</v>
      </c>
      <c r="AA41" s="17">
        <f t="shared" si="0"/>
        <v>0</v>
      </c>
      <c r="AB41" s="21">
        <f t="shared" si="1"/>
        <v>1</v>
      </c>
    </row>
    <row r="42" spans="1:29">
      <c r="A42" s="38"/>
      <c r="B42" s="4" t="s">
        <v>16</v>
      </c>
      <c r="C42" s="17">
        <v>0</v>
      </c>
      <c r="D42" s="4">
        <v>0</v>
      </c>
      <c r="E42" s="17">
        <v>0</v>
      </c>
      <c r="F42" s="4">
        <v>0</v>
      </c>
      <c r="G42" s="17">
        <v>0</v>
      </c>
      <c r="H42" s="21">
        <v>0</v>
      </c>
      <c r="I42" s="17">
        <v>0</v>
      </c>
      <c r="J42" s="21">
        <v>0</v>
      </c>
      <c r="K42" s="17">
        <v>0</v>
      </c>
      <c r="L42" s="4">
        <v>0</v>
      </c>
      <c r="M42" s="17">
        <v>0</v>
      </c>
      <c r="N42" s="21">
        <v>0</v>
      </c>
      <c r="O42" s="17">
        <v>0</v>
      </c>
      <c r="P42" s="4">
        <v>0</v>
      </c>
      <c r="Q42" s="17">
        <v>0</v>
      </c>
      <c r="R42" s="21">
        <v>0</v>
      </c>
      <c r="S42" s="17">
        <v>0</v>
      </c>
      <c r="T42" s="21">
        <v>0</v>
      </c>
      <c r="U42" s="17">
        <v>0</v>
      </c>
      <c r="V42" s="21">
        <v>0</v>
      </c>
      <c r="W42" s="17">
        <v>2</v>
      </c>
      <c r="X42" s="4">
        <v>1</v>
      </c>
      <c r="Y42" s="17">
        <v>4</v>
      </c>
      <c r="Z42" s="4">
        <v>4</v>
      </c>
      <c r="AA42" s="17">
        <f t="shared" si="0"/>
        <v>6</v>
      </c>
      <c r="AB42" s="21">
        <f t="shared" si="1"/>
        <v>5</v>
      </c>
    </row>
    <row r="43" spans="1:29">
      <c r="A43" s="38"/>
      <c r="B43" s="21" t="s">
        <v>15</v>
      </c>
      <c r="C43" s="17">
        <v>0</v>
      </c>
      <c r="D43" s="20">
        <v>0</v>
      </c>
      <c r="E43" s="17">
        <v>0</v>
      </c>
      <c r="F43" s="20">
        <v>0</v>
      </c>
      <c r="G43" s="17">
        <v>0</v>
      </c>
      <c r="H43" s="21">
        <v>0</v>
      </c>
      <c r="I43" s="17">
        <v>0</v>
      </c>
      <c r="J43" s="21">
        <v>0</v>
      </c>
      <c r="K43" s="17">
        <v>0</v>
      </c>
      <c r="L43" s="21">
        <v>0</v>
      </c>
      <c r="M43" s="17">
        <v>0</v>
      </c>
      <c r="N43" s="21">
        <v>0</v>
      </c>
      <c r="O43" s="17">
        <v>0</v>
      </c>
      <c r="P43" s="20">
        <v>0</v>
      </c>
      <c r="Q43" s="17">
        <v>0</v>
      </c>
      <c r="R43" s="21">
        <v>0</v>
      </c>
      <c r="S43" s="17">
        <v>0</v>
      </c>
      <c r="T43" s="21">
        <v>0</v>
      </c>
      <c r="U43" s="17">
        <v>0</v>
      </c>
      <c r="V43" s="21">
        <v>0</v>
      </c>
      <c r="W43" s="17">
        <v>0</v>
      </c>
      <c r="X43" s="20">
        <v>0</v>
      </c>
      <c r="Y43" s="17">
        <v>0</v>
      </c>
      <c r="Z43" s="20">
        <v>0</v>
      </c>
      <c r="AA43" s="17">
        <f t="shared" si="0"/>
        <v>0</v>
      </c>
      <c r="AB43" s="21">
        <f t="shared" si="1"/>
        <v>0</v>
      </c>
    </row>
    <row r="44" spans="1:29">
      <c r="A44" s="38"/>
      <c r="B44" s="4" t="s">
        <v>11</v>
      </c>
      <c r="C44" s="17">
        <v>0</v>
      </c>
      <c r="D44" s="4">
        <v>0</v>
      </c>
      <c r="E44" s="17">
        <v>16</v>
      </c>
      <c r="F44" s="4">
        <v>0</v>
      </c>
      <c r="G44" s="17">
        <v>3</v>
      </c>
      <c r="H44" s="4">
        <v>4</v>
      </c>
      <c r="I44" s="17">
        <v>12</v>
      </c>
      <c r="J44" s="4">
        <v>12</v>
      </c>
      <c r="K44" s="17">
        <v>0</v>
      </c>
      <c r="L44" s="21">
        <v>0</v>
      </c>
      <c r="M44" s="17">
        <v>0</v>
      </c>
      <c r="N44" s="21">
        <v>0</v>
      </c>
      <c r="O44" s="17">
        <v>0</v>
      </c>
      <c r="P44" s="21">
        <v>0</v>
      </c>
      <c r="Q44" s="17">
        <v>5</v>
      </c>
      <c r="R44" s="4">
        <v>5</v>
      </c>
      <c r="S44" s="17">
        <v>0</v>
      </c>
      <c r="T44" s="21">
        <v>0</v>
      </c>
      <c r="U44" s="17">
        <v>0</v>
      </c>
      <c r="V44" s="21">
        <v>0</v>
      </c>
      <c r="W44" s="17">
        <v>0</v>
      </c>
      <c r="X44" s="21">
        <v>0</v>
      </c>
      <c r="Y44" s="17">
        <v>0</v>
      </c>
      <c r="Z44" s="4">
        <v>0</v>
      </c>
      <c r="AA44" s="17">
        <f t="shared" si="0"/>
        <v>36</v>
      </c>
      <c r="AB44" s="21">
        <f t="shared" si="1"/>
        <v>21</v>
      </c>
    </row>
    <row r="45" spans="1:29">
      <c r="A45" s="38"/>
      <c r="B45" s="4" t="s">
        <v>12</v>
      </c>
      <c r="C45" s="17">
        <v>0</v>
      </c>
      <c r="D45" s="4">
        <v>0</v>
      </c>
      <c r="E45" s="17">
        <v>5</v>
      </c>
      <c r="F45" s="4">
        <v>4</v>
      </c>
      <c r="G45" s="17">
        <v>0</v>
      </c>
      <c r="H45" s="4">
        <v>1</v>
      </c>
      <c r="I45" s="17">
        <v>0</v>
      </c>
      <c r="J45" s="4">
        <v>0</v>
      </c>
      <c r="K45" s="17">
        <v>0</v>
      </c>
      <c r="L45" s="21">
        <v>0</v>
      </c>
      <c r="M45" s="17">
        <v>0</v>
      </c>
      <c r="N45" s="21">
        <v>0</v>
      </c>
      <c r="O45" s="17">
        <v>0</v>
      </c>
      <c r="P45" s="21">
        <v>0</v>
      </c>
      <c r="Q45" s="17">
        <v>0</v>
      </c>
      <c r="R45" s="4">
        <v>0</v>
      </c>
      <c r="S45" s="17">
        <v>0</v>
      </c>
      <c r="T45" s="21">
        <v>0</v>
      </c>
      <c r="U45" s="17">
        <v>0</v>
      </c>
      <c r="V45" s="21">
        <v>0</v>
      </c>
      <c r="W45" s="17">
        <v>0</v>
      </c>
      <c r="X45" s="21">
        <v>0</v>
      </c>
      <c r="Y45" s="17">
        <v>0</v>
      </c>
      <c r="Z45" s="21">
        <v>0</v>
      </c>
      <c r="AA45" s="17">
        <f t="shared" si="0"/>
        <v>5</v>
      </c>
      <c r="AB45" s="21">
        <f t="shared" si="1"/>
        <v>5</v>
      </c>
    </row>
    <row r="46" spans="1:29">
      <c r="A46" s="38"/>
      <c r="B46" s="9" t="s">
        <v>1</v>
      </c>
      <c r="C46" s="17">
        <v>5</v>
      </c>
      <c r="D46" s="4">
        <v>10</v>
      </c>
      <c r="E46" s="17">
        <v>10</v>
      </c>
      <c r="F46" s="4">
        <v>5</v>
      </c>
      <c r="G46" s="17">
        <v>8</v>
      </c>
      <c r="H46" s="4">
        <v>11</v>
      </c>
      <c r="I46" s="17">
        <v>0</v>
      </c>
      <c r="J46" s="4">
        <v>2</v>
      </c>
      <c r="K46" s="17">
        <v>0</v>
      </c>
      <c r="L46" s="21">
        <v>0</v>
      </c>
      <c r="M46" s="17">
        <v>0</v>
      </c>
      <c r="N46" s="21">
        <v>0</v>
      </c>
      <c r="O46" s="17">
        <v>0</v>
      </c>
      <c r="P46" s="21">
        <v>0</v>
      </c>
      <c r="Q46" s="17">
        <v>0</v>
      </c>
      <c r="R46" s="4">
        <v>0</v>
      </c>
      <c r="S46" s="17">
        <v>0</v>
      </c>
      <c r="T46" s="21">
        <v>0</v>
      </c>
      <c r="U46" s="17">
        <v>0</v>
      </c>
      <c r="V46" s="21">
        <v>0</v>
      </c>
      <c r="W46" s="17">
        <v>0</v>
      </c>
      <c r="X46" s="21">
        <v>0</v>
      </c>
      <c r="Y46" s="17">
        <v>2</v>
      </c>
      <c r="Z46" s="21">
        <v>0</v>
      </c>
      <c r="AA46" s="17">
        <f t="shared" si="0"/>
        <v>25</v>
      </c>
      <c r="AB46" s="21">
        <f t="shared" si="1"/>
        <v>28</v>
      </c>
    </row>
    <row r="47" spans="1:29">
      <c r="A47" s="38"/>
      <c r="B47" s="9" t="s">
        <v>21</v>
      </c>
      <c r="C47" s="17">
        <v>0</v>
      </c>
      <c r="D47" s="4">
        <v>0</v>
      </c>
      <c r="E47" s="17">
        <v>0</v>
      </c>
      <c r="F47" s="4">
        <v>0</v>
      </c>
      <c r="G47" s="17">
        <v>0</v>
      </c>
      <c r="H47" s="4">
        <v>0</v>
      </c>
      <c r="I47" s="17">
        <v>0</v>
      </c>
      <c r="J47" s="4">
        <v>0</v>
      </c>
      <c r="K47" s="17">
        <v>0</v>
      </c>
      <c r="L47" s="21">
        <v>0</v>
      </c>
      <c r="M47" s="17">
        <v>0</v>
      </c>
      <c r="N47" s="21">
        <v>0</v>
      </c>
      <c r="O47" s="17">
        <v>0</v>
      </c>
      <c r="P47" s="21">
        <v>0</v>
      </c>
      <c r="Q47" s="17">
        <v>0</v>
      </c>
      <c r="R47" s="21">
        <v>0</v>
      </c>
      <c r="S47" s="17">
        <v>2</v>
      </c>
      <c r="T47" s="4">
        <v>1</v>
      </c>
      <c r="U47" s="17">
        <v>5</v>
      </c>
      <c r="V47" s="4">
        <v>5</v>
      </c>
      <c r="W47" s="17">
        <v>1</v>
      </c>
      <c r="X47" s="4">
        <v>2</v>
      </c>
      <c r="Y47" s="17">
        <v>0</v>
      </c>
      <c r="Z47" s="21">
        <v>0</v>
      </c>
      <c r="AA47" s="17">
        <f t="shared" si="0"/>
        <v>8</v>
      </c>
      <c r="AB47" s="21">
        <f t="shared" si="1"/>
        <v>8</v>
      </c>
    </row>
    <row r="48" spans="1:29">
      <c r="A48" s="38"/>
      <c r="B48" s="4" t="s">
        <v>13</v>
      </c>
      <c r="C48" s="17">
        <v>2</v>
      </c>
      <c r="D48" s="21">
        <v>0</v>
      </c>
      <c r="E48" s="17">
        <v>4</v>
      </c>
      <c r="F48" s="4">
        <v>4</v>
      </c>
      <c r="G48" s="17">
        <v>8</v>
      </c>
      <c r="H48" s="4">
        <v>6</v>
      </c>
      <c r="I48" s="17">
        <v>1</v>
      </c>
      <c r="J48" s="4">
        <v>3</v>
      </c>
      <c r="K48" s="17">
        <v>0</v>
      </c>
      <c r="L48" s="21">
        <v>0</v>
      </c>
      <c r="M48" s="17">
        <v>0</v>
      </c>
      <c r="N48" s="21">
        <v>0</v>
      </c>
      <c r="O48" s="17">
        <v>0</v>
      </c>
      <c r="P48" s="21">
        <v>0</v>
      </c>
      <c r="Q48" s="17">
        <v>0</v>
      </c>
      <c r="R48" s="21">
        <v>0</v>
      </c>
      <c r="S48" s="17">
        <v>0</v>
      </c>
      <c r="T48" s="4">
        <v>0</v>
      </c>
      <c r="U48" s="17">
        <v>0</v>
      </c>
      <c r="V48" s="4">
        <v>0</v>
      </c>
      <c r="W48" s="17">
        <v>0</v>
      </c>
      <c r="X48" s="4">
        <v>0</v>
      </c>
      <c r="Y48" s="17">
        <v>0</v>
      </c>
      <c r="Z48" s="21">
        <v>0</v>
      </c>
      <c r="AA48" s="17">
        <f t="shared" si="0"/>
        <v>15</v>
      </c>
      <c r="AB48" s="21">
        <f t="shared" si="1"/>
        <v>13</v>
      </c>
    </row>
    <row r="49" spans="1:28">
      <c r="A49" s="38"/>
      <c r="B49" s="1" t="s">
        <v>81</v>
      </c>
      <c r="C49" s="17">
        <v>17</v>
      </c>
      <c r="D49" s="21">
        <v>0</v>
      </c>
      <c r="E49" s="17">
        <v>0</v>
      </c>
      <c r="F49" s="4">
        <v>0</v>
      </c>
      <c r="G49" s="17">
        <v>0</v>
      </c>
      <c r="H49" s="4">
        <v>0</v>
      </c>
      <c r="I49" s="17">
        <v>0</v>
      </c>
      <c r="J49" s="4">
        <v>0</v>
      </c>
      <c r="K49" s="17">
        <v>0</v>
      </c>
      <c r="L49" s="21">
        <v>0</v>
      </c>
      <c r="M49" s="17">
        <v>0</v>
      </c>
      <c r="N49" s="21">
        <v>0</v>
      </c>
      <c r="O49" s="17">
        <v>0</v>
      </c>
      <c r="P49" s="21">
        <v>0</v>
      </c>
      <c r="Q49" s="17">
        <v>0</v>
      </c>
      <c r="R49" s="21">
        <v>0</v>
      </c>
      <c r="S49" s="17">
        <v>0</v>
      </c>
      <c r="T49" s="21">
        <v>0</v>
      </c>
      <c r="U49" s="17">
        <v>0</v>
      </c>
      <c r="V49" s="21">
        <v>0</v>
      </c>
      <c r="W49" s="17">
        <v>0</v>
      </c>
      <c r="X49" s="21">
        <v>0</v>
      </c>
      <c r="Y49" s="17">
        <v>0</v>
      </c>
      <c r="Z49" s="21">
        <v>0</v>
      </c>
      <c r="AA49" s="17">
        <f t="shared" si="0"/>
        <v>17</v>
      </c>
      <c r="AB49" s="21">
        <f t="shared" si="1"/>
        <v>0</v>
      </c>
    </row>
    <row r="50" spans="1:28">
      <c r="A50" s="38"/>
      <c r="B50" s="4" t="s">
        <v>17</v>
      </c>
      <c r="C50" s="17">
        <v>0</v>
      </c>
      <c r="D50" s="21">
        <v>0</v>
      </c>
      <c r="E50" s="17">
        <v>0</v>
      </c>
      <c r="F50" s="21">
        <v>0</v>
      </c>
      <c r="G50" s="17">
        <v>0</v>
      </c>
      <c r="H50" s="21">
        <v>0</v>
      </c>
      <c r="I50" s="17">
        <v>2</v>
      </c>
      <c r="J50" s="21">
        <v>0</v>
      </c>
      <c r="K50" s="17">
        <v>2</v>
      </c>
      <c r="L50" s="4">
        <v>4</v>
      </c>
      <c r="M50" s="17">
        <v>1</v>
      </c>
      <c r="N50" s="4">
        <v>1</v>
      </c>
      <c r="O50" s="17">
        <v>0</v>
      </c>
      <c r="P50" s="21">
        <v>0</v>
      </c>
      <c r="Q50" s="17">
        <v>0</v>
      </c>
      <c r="R50" s="21">
        <v>0</v>
      </c>
      <c r="S50" s="17">
        <v>0</v>
      </c>
      <c r="T50" s="21">
        <v>0</v>
      </c>
      <c r="U50" s="17">
        <v>0</v>
      </c>
      <c r="V50" s="21">
        <v>0</v>
      </c>
      <c r="W50" s="17">
        <v>0</v>
      </c>
      <c r="X50" s="21">
        <v>0</v>
      </c>
      <c r="Y50" s="17">
        <v>0</v>
      </c>
      <c r="Z50" s="21">
        <v>0</v>
      </c>
      <c r="AA50" s="17">
        <f t="shared" si="0"/>
        <v>5</v>
      </c>
      <c r="AB50" s="21">
        <f t="shared" si="1"/>
        <v>5</v>
      </c>
    </row>
    <row r="51" spans="1:28">
      <c r="A51" s="38"/>
      <c r="B51" s="4" t="s">
        <v>82</v>
      </c>
      <c r="C51" s="17">
        <v>1</v>
      </c>
      <c r="D51" s="4">
        <v>1</v>
      </c>
      <c r="E51" s="17">
        <v>0</v>
      </c>
      <c r="F51" s="21">
        <v>0</v>
      </c>
      <c r="G51" s="17">
        <v>0</v>
      </c>
      <c r="H51" s="21">
        <v>0</v>
      </c>
      <c r="I51" s="17">
        <v>0</v>
      </c>
      <c r="J51" s="21">
        <v>0</v>
      </c>
      <c r="K51" s="17">
        <v>0</v>
      </c>
      <c r="L51" s="4">
        <v>0</v>
      </c>
      <c r="M51" s="17">
        <v>0</v>
      </c>
      <c r="N51" s="4">
        <v>0</v>
      </c>
      <c r="O51" s="17">
        <v>0</v>
      </c>
      <c r="P51" s="21">
        <v>0</v>
      </c>
      <c r="Q51" s="17">
        <v>0</v>
      </c>
      <c r="R51" s="21">
        <v>0</v>
      </c>
      <c r="S51" s="17">
        <v>0</v>
      </c>
      <c r="T51" s="21">
        <v>0</v>
      </c>
      <c r="U51" s="17">
        <v>0</v>
      </c>
      <c r="V51" s="21">
        <v>0</v>
      </c>
      <c r="W51" s="17">
        <v>0</v>
      </c>
      <c r="X51" s="21">
        <v>0</v>
      </c>
      <c r="Y51" s="17">
        <v>0</v>
      </c>
      <c r="Z51" s="21">
        <v>0</v>
      </c>
      <c r="AA51" s="17">
        <f t="shared" si="0"/>
        <v>1</v>
      </c>
      <c r="AB51" s="21">
        <f t="shared" si="1"/>
        <v>1</v>
      </c>
    </row>
    <row r="52" spans="1:28">
      <c r="A52" s="38"/>
      <c r="B52" s="1" t="s">
        <v>85</v>
      </c>
      <c r="C52" s="17">
        <v>0</v>
      </c>
      <c r="D52" s="4">
        <v>0</v>
      </c>
      <c r="E52" s="17">
        <v>0</v>
      </c>
      <c r="F52" s="21">
        <v>0</v>
      </c>
      <c r="G52" s="17">
        <v>0</v>
      </c>
      <c r="H52" s="21">
        <v>0</v>
      </c>
      <c r="I52" s="17">
        <v>0</v>
      </c>
      <c r="J52" s="21">
        <v>0</v>
      </c>
      <c r="K52" s="17">
        <v>0</v>
      </c>
      <c r="L52" s="4">
        <v>0</v>
      </c>
      <c r="M52" s="17">
        <v>2</v>
      </c>
      <c r="N52" s="4">
        <v>0</v>
      </c>
      <c r="O52" s="17">
        <v>0</v>
      </c>
      <c r="P52" s="21">
        <v>0</v>
      </c>
      <c r="Q52" s="17">
        <v>0</v>
      </c>
      <c r="R52" s="21">
        <v>0</v>
      </c>
      <c r="S52" s="17">
        <v>0</v>
      </c>
      <c r="T52" s="21">
        <v>0</v>
      </c>
      <c r="U52" s="17">
        <v>0</v>
      </c>
      <c r="V52" s="21">
        <v>0</v>
      </c>
      <c r="W52" s="17">
        <v>0</v>
      </c>
      <c r="X52" s="21">
        <v>0</v>
      </c>
      <c r="Y52" s="17">
        <v>0</v>
      </c>
      <c r="Z52" s="21">
        <v>0</v>
      </c>
      <c r="AA52" s="17">
        <f t="shared" si="0"/>
        <v>2</v>
      </c>
      <c r="AB52" s="21">
        <f t="shared" si="1"/>
        <v>0</v>
      </c>
    </row>
    <row r="53" spans="1:28">
      <c r="A53" s="38"/>
      <c r="B53" s="4" t="s">
        <v>83</v>
      </c>
      <c r="C53" s="17">
        <v>0</v>
      </c>
      <c r="D53" s="21">
        <v>0</v>
      </c>
      <c r="E53" s="17">
        <v>0</v>
      </c>
      <c r="F53" s="21">
        <v>0</v>
      </c>
      <c r="G53" s="17">
        <v>0</v>
      </c>
      <c r="H53" s="21">
        <v>0</v>
      </c>
      <c r="I53" s="17">
        <v>1</v>
      </c>
      <c r="J53" s="21">
        <v>0</v>
      </c>
      <c r="K53" s="17">
        <v>4</v>
      </c>
      <c r="L53" s="4">
        <v>4</v>
      </c>
      <c r="M53" s="17">
        <v>3</v>
      </c>
      <c r="N53" s="4">
        <v>4</v>
      </c>
      <c r="O53" s="17">
        <v>0</v>
      </c>
      <c r="P53" s="21">
        <v>0</v>
      </c>
      <c r="Q53" s="17">
        <v>0</v>
      </c>
      <c r="R53" s="21">
        <v>0</v>
      </c>
      <c r="S53" s="17">
        <v>0</v>
      </c>
      <c r="T53" s="21">
        <v>0</v>
      </c>
      <c r="U53" s="17">
        <v>0</v>
      </c>
      <c r="V53" s="21">
        <v>0</v>
      </c>
      <c r="W53" s="17">
        <v>0</v>
      </c>
      <c r="X53" s="21">
        <v>0</v>
      </c>
      <c r="Y53" s="17">
        <v>0</v>
      </c>
      <c r="Z53" s="21">
        <v>0</v>
      </c>
      <c r="AA53" s="17">
        <f t="shared" si="0"/>
        <v>8</v>
      </c>
      <c r="AB53" s="21">
        <f t="shared" si="1"/>
        <v>8</v>
      </c>
    </row>
    <row r="54" spans="1:28">
      <c r="A54" s="38"/>
      <c r="B54" s="4" t="s">
        <v>84</v>
      </c>
      <c r="C54" s="17">
        <v>0</v>
      </c>
      <c r="D54" s="21">
        <v>0</v>
      </c>
      <c r="E54" s="17">
        <v>0</v>
      </c>
      <c r="F54" s="21">
        <v>0</v>
      </c>
      <c r="G54" s="17">
        <v>0</v>
      </c>
      <c r="H54" s="21">
        <v>0</v>
      </c>
      <c r="I54" s="17">
        <v>0</v>
      </c>
      <c r="J54" s="21">
        <v>0</v>
      </c>
      <c r="K54" s="17">
        <v>1</v>
      </c>
      <c r="L54" s="4">
        <v>0</v>
      </c>
      <c r="M54" s="17">
        <v>0</v>
      </c>
      <c r="N54" s="4">
        <v>0</v>
      </c>
      <c r="O54" s="17">
        <v>0</v>
      </c>
      <c r="P54" s="21">
        <v>0</v>
      </c>
      <c r="Q54" s="17">
        <v>0</v>
      </c>
      <c r="R54" s="21">
        <v>0</v>
      </c>
      <c r="S54" s="17">
        <v>0</v>
      </c>
      <c r="T54" s="21">
        <v>0</v>
      </c>
      <c r="U54" s="17">
        <v>0</v>
      </c>
      <c r="V54" s="21">
        <v>0</v>
      </c>
      <c r="W54" s="17">
        <v>0</v>
      </c>
      <c r="X54" s="21">
        <v>0</v>
      </c>
      <c r="Y54" s="17">
        <v>0</v>
      </c>
      <c r="Z54" s="21">
        <v>0</v>
      </c>
      <c r="AA54" s="17">
        <f t="shared" si="0"/>
        <v>1</v>
      </c>
      <c r="AB54" s="21">
        <f t="shared" si="1"/>
        <v>0</v>
      </c>
    </row>
    <row r="55" spans="1:28">
      <c r="A55" s="38"/>
      <c r="B55" s="4" t="s">
        <v>19</v>
      </c>
      <c r="C55" s="17">
        <v>0</v>
      </c>
      <c r="D55" s="21">
        <v>0</v>
      </c>
      <c r="E55" s="17">
        <v>0</v>
      </c>
      <c r="F55" s="21">
        <v>0</v>
      </c>
      <c r="G55" s="17">
        <v>0</v>
      </c>
      <c r="H55" s="21">
        <v>0</v>
      </c>
      <c r="I55" s="17">
        <v>0</v>
      </c>
      <c r="J55" s="21">
        <v>0</v>
      </c>
      <c r="K55" s="17">
        <v>0</v>
      </c>
      <c r="L55" s="4">
        <v>0</v>
      </c>
      <c r="M55" s="17">
        <v>0</v>
      </c>
      <c r="N55" s="4">
        <v>0</v>
      </c>
      <c r="O55" s="17">
        <v>0</v>
      </c>
      <c r="P55" s="21">
        <v>0</v>
      </c>
      <c r="Q55" s="17">
        <v>2</v>
      </c>
      <c r="R55" s="4">
        <v>2</v>
      </c>
      <c r="S55" s="17">
        <v>5</v>
      </c>
      <c r="T55" s="4">
        <v>3</v>
      </c>
      <c r="U55" s="17">
        <v>6</v>
      </c>
      <c r="V55" s="4">
        <v>7</v>
      </c>
      <c r="W55" s="17">
        <v>0</v>
      </c>
      <c r="X55" s="4">
        <v>4</v>
      </c>
      <c r="Y55" s="17">
        <v>0</v>
      </c>
      <c r="Z55" s="21">
        <v>0</v>
      </c>
      <c r="AA55" s="17">
        <f t="shared" si="0"/>
        <v>13</v>
      </c>
      <c r="AB55" s="21">
        <f t="shared" si="1"/>
        <v>16</v>
      </c>
    </row>
    <row r="56" spans="1:28">
      <c r="A56" s="38"/>
      <c r="B56" s="4" t="s">
        <v>20</v>
      </c>
      <c r="C56" s="17">
        <v>0</v>
      </c>
      <c r="D56" s="4">
        <v>1</v>
      </c>
      <c r="E56" s="17">
        <v>0</v>
      </c>
      <c r="F56" s="21">
        <v>0</v>
      </c>
      <c r="G56" s="17">
        <v>0</v>
      </c>
      <c r="H56" s="21">
        <v>0</v>
      </c>
      <c r="I56" s="17">
        <v>0</v>
      </c>
      <c r="J56" s="21">
        <v>0</v>
      </c>
      <c r="K56" s="17">
        <v>0</v>
      </c>
      <c r="L56" s="4">
        <v>0</v>
      </c>
      <c r="M56" s="17">
        <v>0</v>
      </c>
      <c r="N56" s="4">
        <v>0</v>
      </c>
      <c r="O56" s="17">
        <v>0</v>
      </c>
      <c r="P56" s="21">
        <v>0</v>
      </c>
      <c r="Q56" s="17">
        <v>0</v>
      </c>
      <c r="R56" s="4">
        <v>0</v>
      </c>
      <c r="S56" s="17">
        <v>0</v>
      </c>
      <c r="T56" s="4">
        <v>0</v>
      </c>
      <c r="U56" s="17">
        <v>6</v>
      </c>
      <c r="V56" s="4">
        <v>3</v>
      </c>
      <c r="W56" s="17">
        <v>12</v>
      </c>
      <c r="X56" s="4">
        <v>13</v>
      </c>
      <c r="Y56" s="17">
        <v>17</v>
      </c>
      <c r="Z56" s="4">
        <v>16</v>
      </c>
      <c r="AA56" s="17">
        <f t="shared" si="0"/>
        <v>35</v>
      </c>
      <c r="AB56" s="21">
        <f t="shared" si="1"/>
        <v>33</v>
      </c>
    </row>
    <row r="57" spans="1:28">
      <c r="A57" s="38"/>
      <c r="B57" s="4" t="s">
        <v>10</v>
      </c>
      <c r="C57" s="17">
        <v>45</v>
      </c>
      <c r="D57" s="4">
        <v>60</v>
      </c>
      <c r="E57" s="17">
        <v>55</v>
      </c>
      <c r="F57" s="4">
        <v>69</v>
      </c>
      <c r="G57" s="17">
        <v>74</v>
      </c>
      <c r="H57" s="4">
        <v>64</v>
      </c>
      <c r="I57" s="17">
        <v>49</v>
      </c>
      <c r="J57" s="4">
        <v>54</v>
      </c>
      <c r="K57" s="17">
        <v>65</v>
      </c>
      <c r="L57" s="4">
        <v>68</v>
      </c>
      <c r="M57" s="17">
        <v>66</v>
      </c>
      <c r="N57" s="4">
        <v>52</v>
      </c>
      <c r="O57" s="17">
        <v>55</v>
      </c>
      <c r="P57" s="21">
        <v>55</v>
      </c>
      <c r="Q57" s="17">
        <v>48</v>
      </c>
      <c r="R57" s="4">
        <v>63</v>
      </c>
      <c r="S57" s="17">
        <v>57</v>
      </c>
      <c r="T57" s="4">
        <v>55</v>
      </c>
      <c r="U57" s="17">
        <v>68</v>
      </c>
      <c r="V57" s="4">
        <v>67</v>
      </c>
      <c r="W57" s="17">
        <v>30</v>
      </c>
      <c r="X57" s="4">
        <v>35</v>
      </c>
      <c r="Y57" s="17">
        <v>35</v>
      </c>
      <c r="Z57" s="4">
        <v>38</v>
      </c>
      <c r="AA57" s="17">
        <f t="shared" si="0"/>
        <v>647</v>
      </c>
      <c r="AB57" s="21">
        <f t="shared" si="1"/>
        <v>680</v>
      </c>
    </row>
    <row r="58" spans="1:28" ht="24.4" thickBot="1">
      <c r="A58" s="10"/>
      <c r="B58" s="11" t="s">
        <v>87</v>
      </c>
      <c r="C58" s="22">
        <f>SUM(C6:C57)</f>
        <v>4566</v>
      </c>
      <c r="D58" s="23">
        <f t="shared" ref="D58:Z58" si="2">SUM(D6:D57)</f>
        <v>4493</v>
      </c>
      <c r="E58" s="22">
        <f t="shared" si="2"/>
        <v>3197</v>
      </c>
      <c r="F58" s="23">
        <f t="shared" si="2"/>
        <v>4011</v>
      </c>
      <c r="G58" s="22">
        <f t="shared" si="2"/>
        <v>2024</v>
      </c>
      <c r="H58" s="23">
        <f t="shared" si="2"/>
        <v>2149</v>
      </c>
      <c r="I58" s="24">
        <f t="shared" si="2"/>
        <v>1584</v>
      </c>
      <c r="J58" s="25">
        <f t="shared" si="2"/>
        <v>1674</v>
      </c>
      <c r="K58" s="24">
        <f t="shared" si="2"/>
        <v>1865</v>
      </c>
      <c r="L58" s="25">
        <f t="shared" si="2"/>
        <v>1773</v>
      </c>
      <c r="M58" s="24">
        <f t="shared" si="2"/>
        <v>2294</v>
      </c>
      <c r="N58" s="25">
        <f t="shared" si="2"/>
        <v>1828</v>
      </c>
      <c r="O58" s="24">
        <f t="shared" si="2"/>
        <v>4163</v>
      </c>
      <c r="P58" s="25">
        <f t="shared" si="2"/>
        <v>4297</v>
      </c>
      <c r="Q58" s="24">
        <f t="shared" si="2"/>
        <v>4617</v>
      </c>
      <c r="R58" s="25">
        <f t="shared" si="2"/>
        <v>4470</v>
      </c>
      <c r="S58" s="24">
        <f t="shared" si="2"/>
        <v>5205</v>
      </c>
      <c r="T58" s="25">
        <f t="shared" si="2"/>
        <v>5092</v>
      </c>
      <c r="U58" s="24">
        <f t="shared" si="2"/>
        <v>3441</v>
      </c>
      <c r="V58" s="25">
        <f t="shared" si="2"/>
        <v>4244</v>
      </c>
      <c r="W58" s="24">
        <f t="shared" si="2"/>
        <v>4477</v>
      </c>
      <c r="X58" s="25">
        <f t="shared" si="2"/>
        <v>3756</v>
      </c>
      <c r="Y58" s="24">
        <f t="shared" si="2"/>
        <v>4787</v>
      </c>
      <c r="Z58" s="25">
        <f t="shared" si="2"/>
        <v>4976</v>
      </c>
      <c r="AA58" s="24">
        <f>SUM(AA6:AA57)</f>
        <v>42220</v>
      </c>
      <c r="AB58" s="27">
        <f>SUM(AB6:AB57)</f>
        <v>42763</v>
      </c>
    </row>
    <row r="59" spans="1:28" ht="24.4" thickTop="1"/>
    <row r="603" spans="1:11">
      <c r="J603" s="14" t="s">
        <v>25</v>
      </c>
      <c r="K603" s="15"/>
    </row>
    <row r="604" spans="1:11">
      <c r="A604" s="14" t="s">
        <v>26</v>
      </c>
      <c r="B604" s="14" t="s">
        <v>27</v>
      </c>
      <c r="C604" s="14" t="s">
        <v>28</v>
      </c>
      <c r="D604" s="14"/>
      <c r="E604" s="14" t="s">
        <v>29</v>
      </c>
      <c r="F604" s="14"/>
      <c r="G604" s="14" t="s">
        <v>30</v>
      </c>
      <c r="H604" s="14"/>
      <c r="I604" s="14"/>
      <c r="J604" s="14" t="s">
        <v>31</v>
      </c>
      <c r="K604" s="15"/>
    </row>
    <row r="605" spans="1:11">
      <c r="A605" s="14" t="s">
        <v>26</v>
      </c>
      <c r="B605" s="14" t="s">
        <v>27</v>
      </c>
      <c r="C605" s="14" t="s">
        <v>28</v>
      </c>
      <c r="D605" s="14"/>
      <c r="E605" s="14" t="s">
        <v>32</v>
      </c>
      <c r="F605" s="14"/>
      <c r="G605" s="14" t="s">
        <v>33</v>
      </c>
      <c r="H605" s="14"/>
      <c r="I605" s="14"/>
      <c r="J605" s="14" t="s">
        <v>34</v>
      </c>
      <c r="K605" s="15"/>
    </row>
    <row r="606" spans="1:11">
      <c r="A606" s="14" t="s">
        <v>26</v>
      </c>
      <c r="B606" s="14" t="s">
        <v>27</v>
      </c>
      <c r="C606" s="14" t="s">
        <v>28</v>
      </c>
      <c r="D606" s="14"/>
      <c r="E606" s="14" t="s">
        <v>35</v>
      </c>
      <c r="F606" s="14"/>
      <c r="G606" s="14" t="s">
        <v>36</v>
      </c>
      <c r="H606" s="14"/>
      <c r="I606" s="14"/>
      <c r="J606" s="14" t="s">
        <v>34</v>
      </c>
      <c r="K606" s="15"/>
    </row>
    <row r="607" spans="1:11">
      <c r="A607" s="14" t="s">
        <v>26</v>
      </c>
      <c r="B607" s="14" t="s">
        <v>27</v>
      </c>
      <c r="C607" s="14" t="s">
        <v>28</v>
      </c>
      <c r="D607" s="14"/>
      <c r="E607" s="14" t="s">
        <v>37</v>
      </c>
      <c r="F607" s="14"/>
      <c r="G607" s="14" t="s">
        <v>38</v>
      </c>
      <c r="H607" s="14"/>
      <c r="I607" s="14"/>
      <c r="J607" s="14" t="s">
        <v>39</v>
      </c>
      <c r="K607" s="15"/>
    </row>
    <row r="608" spans="1:11">
      <c r="A608" s="14" t="s">
        <v>26</v>
      </c>
      <c r="B608" s="14" t="s">
        <v>27</v>
      </c>
      <c r="C608" s="14" t="s">
        <v>28</v>
      </c>
      <c r="D608" s="14"/>
      <c r="E608" s="14" t="s">
        <v>40</v>
      </c>
      <c r="F608" s="14"/>
      <c r="G608" s="14" t="s">
        <v>41</v>
      </c>
      <c r="H608" s="14"/>
      <c r="I608" s="14"/>
      <c r="J608" s="14" t="s">
        <v>25</v>
      </c>
      <c r="K608" s="15"/>
    </row>
    <row r="609" spans="1:11">
      <c r="A609" s="14" t="s">
        <v>26</v>
      </c>
      <c r="B609" s="14" t="s">
        <v>27</v>
      </c>
      <c r="C609" s="14" t="s">
        <v>28</v>
      </c>
      <c r="D609" s="14"/>
      <c r="E609" s="14" t="s">
        <v>42</v>
      </c>
      <c r="F609" s="14"/>
      <c r="G609" s="14" t="s">
        <v>43</v>
      </c>
      <c r="H609" s="14"/>
      <c r="I609" s="14"/>
      <c r="J609" s="14" t="s">
        <v>44</v>
      </c>
      <c r="K609" s="15"/>
    </row>
    <row r="610" spans="1:11">
      <c r="A610" s="14" t="s">
        <v>26</v>
      </c>
      <c r="B610" s="14" t="s">
        <v>27</v>
      </c>
      <c r="C610" s="14" t="s">
        <v>28</v>
      </c>
      <c r="D610" s="14"/>
      <c r="E610" s="14" t="s">
        <v>45</v>
      </c>
      <c r="F610" s="14"/>
      <c r="G610" s="14" t="s">
        <v>46</v>
      </c>
      <c r="H610" s="14"/>
      <c r="I610" s="14"/>
      <c r="J610" s="14" t="s">
        <v>44</v>
      </c>
      <c r="K610" s="15"/>
    </row>
    <row r="611" spans="1:11">
      <c r="A611" s="14" t="s">
        <v>26</v>
      </c>
      <c r="B611" s="14" t="s">
        <v>27</v>
      </c>
      <c r="C611" s="14" t="s">
        <v>28</v>
      </c>
      <c r="D611" s="14"/>
      <c r="E611" s="14" t="s">
        <v>47</v>
      </c>
      <c r="F611" s="14"/>
      <c r="G611" s="14" t="s">
        <v>48</v>
      </c>
      <c r="H611" s="14"/>
      <c r="I611" s="14"/>
      <c r="J611" s="14" t="s">
        <v>44</v>
      </c>
      <c r="K611" s="15"/>
    </row>
    <row r="612" spans="1:11">
      <c r="A612" s="14" t="s">
        <v>26</v>
      </c>
      <c r="B612" s="14" t="s">
        <v>27</v>
      </c>
      <c r="C612" s="14" t="s">
        <v>28</v>
      </c>
      <c r="D612" s="14"/>
      <c r="E612" s="14" t="s">
        <v>49</v>
      </c>
      <c r="F612" s="14"/>
      <c r="G612" s="14" t="s">
        <v>50</v>
      </c>
      <c r="H612" s="14"/>
      <c r="I612" s="14"/>
      <c r="J612" s="14" t="s">
        <v>44</v>
      </c>
      <c r="K612" s="15"/>
    </row>
    <row r="613" spans="1:11">
      <c r="A613" s="14" t="s">
        <v>26</v>
      </c>
      <c r="B613" s="14" t="s">
        <v>27</v>
      </c>
      <c r="C613" s="14" t="s">
        <v>28</v>
      </c>
      <c r="D613" s="14"/>
      <c r="E613" s="14" t="s">
        <v>51</v>
      </c>
      <c r="F613" s="14"/>
      <c r="G613" s="14" t="s">
        <v>52</v>
      </c>
      <c r="H613" s="14"/>
      <c r="I613" s="14"/>
      <c r="J613" s="14" t="s">
        <v>34</v>
      </c>
      <c r="K613" s="15"/>
    </row>
    <row r="614" spans="1:11">
      <c r="A614" s="14" t="s">
        <v>26</v>
      </c>
      <c r="B614" s="14" t="s">
        <v>27</v>
      </c>
      <c r="C614" s="14" t="s">
        <v>28</v>
      </c>
      <c r="D614" s="14"/>
      <c r="E614" s="14" t="s">
        <v>53</v>
      </c>
      <c r="F614" s="14"/>
      <c r="G614" s="14" t="s">
        <v>54</v>
      </c>
      <c r="H614" s="14"/>
      <c r="I614" s="14"/>
      <c r="J614" s="14" t="s">
        <v>34</v>
      </c>
      <c r="K614" s="15"/>
    </row>
    <row r="615" spans="1:11">
      <c r="A615" s="14" t="s">
        <v>26</v>
      </c>
      <c r="B615" s="14" t="s">
        <v>27</v>
      </c>
      <c r="C615" s="14" t="s">
        <v>28</v>
      </c>
      <c r="D615" s="14"/>
      <c r="E615" s="14" t="s">
        <v>55</v>
      </c>
      <c r="F615" s="14"/>
      <c r="G615" s="14" t="s">
        <v>56</v>
      </c>
      <c r="H615" s="14"/>
      <c r="I615" s="14"/>
      <c r="J615" s="14" t="s">
        <v>44</v>
      </c>
      <c r="K615" s="15"/>
    </row>
    <row r="616" spans="1:11">
      <c r="A616" s="14" t="s">
        <v>26</v>
      </c>
      <c r="B616" s="14" t="s">
        <v>27</v>
      </c>
      <c r="C616" s="14" t="s">
        <v>28</v>
      </c>
      <c r="D616" s="14"/>
      <c r="E616" s="14" t="s">
        <v>57</v>
      </c>
      <c r="F616" s="14"/>
      <c r="G616" s="14" t="s">
        <v>58</v>
      </c>
      <c r="H616" s="14"/>
      <c r="I616" s="14"/>
      <c r="J616" s="14" t="s">
        <v>34</v>
      </c>
      <c r="K616" s="15"/>
    </row>
    <row r="617" spans="1:11">
      <c r="A617" s="14" t="s">
        <v>26</v>
      </c>
      <c r="B617" s="14" t="s">
        <v>27</v>
      </c>
      <c r="C617" s="14" t="s">
        <v>28</v>
      </c>
      <c r="D617" s="14"/>
      <c r="E617" s="14" t="s">
        <v>59</v>
      </c>
      <c r="F617" s="14"/>
      <c r="G617" s="14" t="s">
        <v>60</v>
      </c>
      <c r="H617" s="14"/>
      <c r="I617" s="14"/>
      <c r="J617" s="14" t="s">
        <v>61</v>
      </c>
      <c r="K617" s="15"/>
    </row>
    <row r="618" spans="1:11">
      <c r="A618" s="14" t="s">
        <v>26</v>
      </c>
      <c r="B618" s="14" t="s">
        <v>27</v>
      </c>
      <c r="C618" s="14" t="s">
        <v>28</v>
      </c>
      <c r="D618" s="14"/>
      <c r="E618" s="14" t="s">
        <v>62</v>
      </c>
      <c r="F618" s="14"/>
      <c r="G618" s="14" t="s">
        <v>63</v>
      </c>
      <c r="H618" s="14"/>
      <c r="I618" s="14"/>
      <c r="J618" s="14" t="s">
        <v>64</v>
      </c>
      <c r="K618" s="15"/>
    </row>
    <row r="619" spans="1:11">
      <c r="A619" s="14" t="s">
        <v>26</v>
      </c>
      <c r="B619" s="14" t="s">
        <v>27</v>
      </c>
      <c r="C619" s="14" t="s">
        <v>28</v>
      </c>
      <c r="D619" s="14"/>
      <c r="E619" s="14" t="s">
        <v>65</v>
      </c>
      <c r="F619" s="14"/>
      <c r="G619" s="14" t="s">
        <v>66</v>
      </c>
      <c r="H619" s="14"/>
      <c r="I619" s="14"/>
      <c r="J619" s="14" t="s">
        <v>25</v>
      </c>
      <c r="K619" s="15"/>
    </row>
    <row r="620" spans="1:11">
      <c r="A620" s="14" t="s">
        <v>26</v>
      </c>
      <c r="B620" s="14" t="s">
        <v>27</v>
      </c>
      <c r="C620" s="14" t="s">
        <v>28</v>
      </c>
      <c r="D620" s="14"/>
      <c r="E620" s="14" t="s">
        <v>67</v>
      </c>
      <c r="F620" s="14"/>
      <c r="G620" s="14" t="s">
        <v>68</v>
      </c>
      <c r="H620" s="14"/>
      <c r="I620" s="14"/>
      <c r="J620" s="14" t="s">
        <v>25</v>
      </c>
      <c r="K620" s="15"/>
    </row>
    <row r="621" spans="1:11">
      <c r="A621" s="14" t="s">
        <v>26</v>
      </c>
      <c r="B621" s="14" t="s">
        <v>27</v>
      </c>
      <c r="C621" s="14" t="s">
        <v>28</v>
      </c>
      <c r="D621" s="14"/>
      <c r="E621" s="14" t="s">
        <v>69</v>
      </c>
      <c r="F621" s="14"/>
      <c r="G621" s="14" t="s">
        <v>70</v>
      </c>
      <c r="H621" s="14"/>
      <c r="I621" s="14"/>
      <c r="J621" s="14" t="s">
        <v>31</v>
      </c>
      <c r="K621" s="15"/>
    </row>
    <row r="622" spans="1:11">
      <c r="A622" s="14" t="s">
        <v>26</v>
      </c>
      <c r="B622" s="14" t="s">
        <v>27</v>
      </c>
      <c r="C622" s="14" t="s">
        <v>28</v>
      </c>
      <c r="D622" s="14"/>
      <c r="E622" s="14" t="s">
        <v>71</v>
      </c>
      <c r="F622" s="14"/>
      <c r="G622" s="14" t="s">
        <v>72</v>
      </c>
      <c r="H622" s="14"/>
      <c r="I622" s="14"/>
      <c r="J622" s="14" t="s">
        <v>34</v>
      </c>
      <c r="K622" s="15"/>
    </row>
    <row r="623" spans="1:11">
      <c r="A623" s="14" t="s">
        <v>26</v>
      </c>
      <c r="B623" s="14" t="s">
        <v>27</v>
      </c>
      <c r="C623" s="14" t="s">
        <v>28</v>
      </c>
      <c r="D623" s="14"/>
      <c r="E623" s="14" t="s">
        <v>73</v>
      </c>
      <c r="F623" s="14"/>
      <c r="G623" s="14" t="s">
        <v>74</v>
      </c>
      <c r="H623" s="14"/>
      <c r="I623" s="14"/>
      <c r="J623" s="14" t="s">
        <v>75</v>
      </c>
      <c r="K623" s="15"/>
    </row>
    <row r="624" spans="1:11">
      <c r="A624" s="14" t="s">
        <v>26</v>
      </c>
      <c r="B624" s="14" t="s">
        <v>27</v>
      </c>
      <c r="C624" s="14" t="s">
        <v>28</v>
      </c>
      <c r="D624" s="14"/>
      <c r="E624" s="14" t="s">
        <v>76</v>
      </c>
      <c r="F624" s="14"/>
      <c r="G624" s="14" t="s">
        <v>77</v>
      </c>
      <c r="H624" s="14"/>
      <c r="I624" s="14"/>
      <c r="J624" s="14" t="s">
        <v>64</v>
      </c>
      <c r="K624" s="15"/>
    </row>
    <row r="625" spans="1:2">
      <c r="A625" s="14" t="s">
        <v>26</v>
      </c>
      <c r="B625" s="13" t="s">
        <v>27</v>
      </c>
    </row>
  </sheetData>
  <sortState xmlns:xlrd2="http://schemas.microsoft.com/office/spreadsheetml/2017/richdata2" ref="B32:B39">
    <sortCondition ref="B42"/>
  </sortState>
  <mergeCells count="22">
    <mergeCell ref="A33:A34"/>
    <mergeCell ref="Y4:Z4"/>
    <mergeCell ref="A36:A57"/>
    <mergeCell ref="A1:AB1"/>
    <mergeCell ref="A2:AB2"/>
    <mergeCell ref="A4:A5"/>
    <mergeCell ref="B4:B5"/>
    <mergeCell ref="A16:A24"/>
    <mergeCell ref="A6:A14"/>
    <mergeCell ref="C4:D4"/>
    <mergeCell ref="E4:F4"/>
    <mergeCell ref="G4:H4"/>
    <mergeCell ref="I4:J4"/>
    <mergeCell ref="K4:L4"/>
    <mergeCell ref="M4:N4"/>
    <mergeCell ref="O4:P4"/>
    <mergeCell ref="AA4:AB4"/>
    <mergeCell ref="A26:A29"/>
    <mergeCell ref="Q4:R4"/>
    <mergeCell ref="S4:T4"/>
    <mergeCell ref="U4:V4"/>
    <mergeCell ref="W4:X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C631"/>
  <sheetViews>
    <sheetView topLeftCell="A19" workbookViewId="0">
      <selection activeCell="B35" sqref="B35"/>
    </sheetView>
  </sheetViews>
  <sheetFormatPr defaultColWidth="8.73046875" defaultRowHeight="24"/>
  <cols>
    <col min="1" max="1" width="25.1328125" style="1" bestFit="1" customWidth="1"/>
    <col min="2" max="2" width="35.73046875" style="1" customWidth="1"/>
    <col min="3" max="9" width="7.1328125" style="1" customWidth="1"/>
    <col min="10" max="11" width="7.73046875" style="1" customWidth="1"/>
    <col min="12" max="28" width="7.1328125" style="1" customWidth="1"/>
    <col min="29" max="16384" width="8.73046875" style="1"/>
  </cols>
  <sheetData>
    <row r="1" spans="1:28" ht="23.45" customHeight="1">
      <c r="A1" s="43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23.1" customHeight="1">
      <c r="A2" s="44" t="s">
        <v>93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27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8">
      <c r="A4" s="38" t="s">
        <v>22</v>
      </c>
      <c r="B4" s="38" t="s">
        <v>23</v>
      </c>
      <c r="C4" s="39">
        <v>241793</v>
      </c>
      <c r="D4" s="40"/>
      <c r="E4" s="39">
        <v>241824</v>
      </c>
      <c r="F4" s="40"/>
      <c r="G4" s="39">
        <v>241852</v>
      </c>
      <c r="H4" s="40"/>
      <c r="I4" s="39">
        <v>241883</v>
      </c>
      <c r="J4" s="40"/>
      <c r="K4" s="39">
        <v>241913</v>
      </c>
      <c r="L4" s="40"/>
      <c r="M4" s="39">
        <v>241944</v>
      </c>
      <c r="N4" s="40"/>
      <c r="O4" s="39">
        <v>241974</v>
      </c>
      <c r="P4" s="40"/>
      <c r="Q4" s="39">
        <v>242005</v>
      </c>
      <c r="R4" s="40"/>
      <c r="S4" s="39">
        <v>242036</v>
      </c>
      <c r="T4" s="40"/>
      <c r="U4" s="39">
        <v>242066</v>
      </c>
      <c r="V4" s="40"/>
      <c r="W4" s="39">
        <v>242097</v>
      </c>
      <c r="X4" s="40"/>
      <c r="Y4" s="39">
        <v>242127</v>
      </c>
      <c r="Z4" s="40"/>
      <c r="AA4" s="36" t="s">
        <v>24</v>
      </c>
      <c r="AB4" s="37"/>
    </row>
    <row r="5" spans="1:28" s="2" customFormat="1">
      <c r="A5" s="45"/>
      <c r="B5" s="41"/>
      <c r="C5" s="16" t="s">
        <v>78</v>
      </c>
      <c r="D5" s="8" t="s">
        <v>79</v>
      </c>
      <c r="E5" s="16" t="s">
        <v>78</v>
      </c>
      <c r="F5" s="8" t="s">
        <v>79</v>
      </c>
      <c r="G5" s="16" t="s">
        <v>78</v>
      </c>
      <c r="H5" s="8" t="s">
        <v>79</v>
      </c>
      <c r="I5" s="16" t="s">
        <v>78</v>
      </c>
      <c r="J5" s="8" t="s">
        <v>79</v>
      </c>
      <c r="K5" s="16" t="s">
        <v>78</v>
      </c>
      <c r="L5" s="8" t="s">
        <v>79</v>
      </c>
      <c r="M5" s="16" t="s">
        <v>78</v>
      </c>
      <c r="N5" s="8" t="s">
        <v>79</v>
      </c>
      <c r="O5" s="16" t="s">
        <v>78</v>
      </c>
      <c r="P5" s="8" t="s">
        <v>79</v>
      </c>
      <c r="Q5" s="16" t="s">
        <v>78</v>
      </c>
      <c r="R5" s="8" t="s">
        <v>79</v>
      </c>
      <c r="S5" s="16" t="s">
        <v>78</v>
      </c>
      <c r="T5" s="8" t="s">
        <v>79</v>
      </c>
      <c r="U5" s="16" t="s">
        <v>78</v>
      </c>
      <c r="V5" s="8" t="s">
        <v>79</v>
      </c>
      <c r="W5" s="16" t="s">
        <v>78</v>
      </c>
      <c r="X5" s="8" t="s">
        <v>79</v>
      </c>
      <c r="Y5" s="16" t="s">
        <v>78</v>
      </c>
      <c r="Z5" s="8" t="s">
        <v>79</v>
      </c>
      <c r="AA5" s="16" t="s">
        <v>78</v>
      </c>
      <c r="AB5" s="8" t="s">
        <v>79</v>
      </c>
    </row>
    <row r="6" spans="1:28">
      <c r="A6" s="38" t="s">
        <v>2</v>
      </c>
      <c r="B6" s="21" t="s">
        <v>7</v>
      </c>
      <c r="C6" s="17">
        <v>53</v>
      </c>
      <c r="D6" s="21">
        <v>53</v>
      </c>
      <c r="E6" s="17">
        <v>36</v>
      </c>
      <c r="F6" s="21">
        <v>40</v>
      </c>
      <c r="G6" s="17">
        <v>54</v>
      </c>
      <c r="H6" s="21">
        <v>50</v>
      </c>
      <c r="I6" s="17">
        <v>37</v>
      </c>
      <c r="J6" s="21">
        <v>52</v>
      </c>
      <c r="K6" s="17">
        <v>45</v>
      </c>
      <c r="L6" s="17">
        <v>56</v>
      </c>
      <c r="M6" s="17">
        <v>44</v>
      </c>
      <c r="N6" s="21">
        <v>27</v>
      </c>
      <c r="O6" s="17">
        <v>37</v>
      </c>
      <c r="P6" s="21">
        <v>42</v>
      </c>
      <c r="Q6" s="17"/>
      <c r="R6" s="21"/>
      <c r="S6" s="17"/>
      <c r="T6" s="21"/>
      <c r="U6" s="17"/>
      <c r="V6" s="21"/>
      <c r="W6" s="17"/>
      <c r="X6" s="21"/>
      <c r="Y6" s="17"/>
      <c r="Z6" s="21"/>
      <c r="AA6" s="17">
        <f>SUM(C6,E6,G6,I6,K6,M6,O6,Q6,S6,U6,W6,Y6)</f>
        <v>306</v>
      </c>
      <c r="AB6" s="21">
        <f>SUM(D6,F6,H6,J6,L6,N6,P6,R6,T6,V6,X6,Z6)</f>
        <v>320</v>
      </c>
    </row>
    <row r="7" spans="1:28">
      <c r="A7" s="38"/>
      <c r="B7" s="21" t="s">
        <v>3</v>
      </c>
      <c r="C7" s="17">
        <v>127</v>
      </c>
      <c r="D7" s="21">
        <v>112</v>
      </c>
      <c r="E7" s="17">
        <v>185</v>
      </c>
      <c r="F7" s="21">
        <v>186</v>
      </c>
      <c r="G7" s="17">
        <v>131</v>
      </c>
      <c r="H7" s="21">
        <v>143</v>
      </c>
      <c r="I7" s="17">
        <v>147</v>
      </c>
      <c r="J7" s="21">
        <v>119</v>
      </c>
      <c r="K7" s="17">
        <v>193</v>
      </c>
      <c r="L7" s="17">
        <v>199</v>
      </c>
      <c r="M7" s="17">
        <v>130</v>
      </c>
      <c r="N7" s="21">
        <v>128</v>
      </c>
      <c r="O7" s="17">
        <v>161</v>
      </c>
      <c r="P7" s="21">
        <v>156</v>
      </c>
      <c r="Q7" s="17"/>
      <c r="R7" s="21"/>
      <c r="S7" s="17"/>
      <c r="T7" s="21"/>
      <c r="U7" s="17"/>
      <c r="V7" s="21"/>
      <c r="W7" s="17"/>
      <c r="X7" s="21"/>
      <c r="Y7" s="17"/>
      <c r="Z7" s="21"/>
      <c r="AA7" s="17">
        <f t="shared" ref="AA7:AA14" si="0">SUM(C7,E7,G7,I7,K7,M7,O7,Q7,S7,U7,W7,Y7)</f>
        <v>1074</v>
      </c>
      <c r="AB7" s="21">
        <f t="shared" ref="AB7:AB14" si="1">SUM(D7,F7,H7,J7,L7,N7,P7,R7,T7,V7,X7,Z7)</f>
        <v>1043</v>
      </c>
    </row>
    <row r="8" spans="1:28">
      <c r="A8" s="38"/>
      <c r="B8" s="21" t="s">
        <v>14</v>
      </c>
      <c r="C8" s="17">
        <v>74</v>
      </c>
      <c r="D8" s="21">
        <v>87</v>
      </c>
      <c r="E8" s="17">
        <v>53</v>
      </c>
      <c r="F8" s="21">
        <v>76</v>
      </c>
      <c r="G8" s="17">
        <v>59</v>
      </c>
      <c r="H8" s="21">
        <v>34</v>
      </c>
      <c r="I8" s="17">
        <v>57</v>
      </c>
      <c r="J8" s="21">
        <v>66</v>
      </c>
      <c r="K8" s="17">
        <v>73</v>
      </c>
      <c r="L8" s="17">
        <v>70</v>
      </c>
      <c r="M8" s="17">
        <v>63</v>
      </c>
      <c r="N8" s="21">
        <v>49</v>
      </c>
      <c r="O8" s="17">
        <v>80</v>
      </c>
      <c r="P8" s="21">
        <v>93</v>
      </c>
      <c r="Q8" s="17"/>
      <c r="R8" s="21"/>
      <c r="S8" s="17"/>
      <c r="T8" s="21"/>
      <c r="U8" s="17"/>
      <c r="V8" s="21"/>
      <c r="W8" s="17"/>
      <c r="X8" s="21"/>
      <c r="Y8" s="17"/>
      <c r="Z8" s="21"/>
      <c r="AA8" s="17">
        <f t="shared" si="0"/>
        <v>459</v>
      </c>
      <c r="AB8" s="21">
        <f t="shared" si="1"/>
        <v>475</v>
      </c>
    </row>
    <row r="9" spans="1:28">
      <c r="A9" s="38"/>
      <c r="B9" s="21" t="s">
        <v>9</v>
      </c>
      <c r="C9" s="17">
        <v>311</v>
      </c>
      <c r="D9" s="21">
        <v>363</v>
      </c>
      <c r="E9" s="17">
        <v>252</v>
      </c>
      <c r="F9" s="21">
        <v>254</v>
      </c>
      <c r="G9" s="17">
        <v>278</v>
      </c>
      <c r="H9" s="21">
        <v>277</v>
      </c>
      <c r="I9" s="17">
        <v>319</v>
      </c>
      <c r="J9" s="21">
        <v>322</v>
      </c>
      <c r="K9" s="17">
        <v>295</v>
      </c>
      <c r="L9" s="17">
        <v>324</v>
      </c>
      <c r="M9" s="17">
        <v>166</v>
      </c>
      <c r="N9" s="21">
        <v>198</v>
      </c>
      <c r="O9" s="17">
        <v>183</v>
      </c>
      <c r="P9" s="21">
        <v>208</v>
      </c>
      <c r="Q9" s="17"/>
      <c r="R9" s="21"/>
      <c r="S9" s="17"/>
      <c r="T9" s="21"/>
      <c r="U9" s="17"/>
      <c r="V9" s="21"/>
      <c r="W9" s="17"/>
      <c r="X9" s="21"/>
      <c r="Y9" s="17"/>
      <c r="Z9" s="21"/>
      <c r="AA9" s="17">
        <f t="shared" si="0"/>
        <v>1804</v>
      </c>
      <c r="AB9" s="21">
        <f t="shared" si="1"/>
        <v>1946</v>
      </c>
    </row>
    <row r="10" spans="1:28">
      <c r="A10" s="38"/>
      <c r="B10" s="21" t="s">
        <v>4</v>
      </c>
      <c r="C10" s="17">
        <v>160</v>
      </c>
      <c r="D10" s="21">
        <v>178</v>
      </c>
      <c r="E10" s="17">
        <v>165</v>
      </c>
      <c r="F10" s="21">
        <v>154</v>
      </c>
      <c r="G10" s="17">
        <v>163</v>
      </c>
      <c r="H10" s="21">
        <v>180</v>
      </c>
      <c r="I10" s="17">
        <v>113</v>
      </c>
      <c r="J10" s="21">
        <v>120</v>
      </c>
      <c r="K10" s="17">
        <v>138</v>
      </c>
      <c r="L10" s="17">
        <v>135</v>
      </c>
      <c r="M10" s="17">
        <v>140</v>
      </c>
      <c r="N10" s="21">
        <v>143</v>
      </c>
      <c r="O10" s="17">
        <v>116</v>
      </c>
      <c r="P10" s="21">
        <v>115</v>
      </c>
      <c r="Q10" s="17"/>
      <c r="R10" s="21"/>
      <c r="S10" s="17"/>
      <c r="T10" s="21"/>
      <c r="U10" s="17"/>
      <c r="V10" s="21"/>
      <c r="W10" s="17"/>
      <c r="X10" s="21"/>
      <c r="Y10" s="17"/>
      <c r="Z10" s="21"/>
      <c r="AA10" s="17">
        <f t="shared" si="0"/>
        <v>995</v>
      </c>
      <c r="AB10" s="21">
        <f t="shared" si="1"/>
        <v>1025</v>
      </c>
    </row>
    <row r="11" spans="1:28">
      <c r="A11" s="38"/>
      <c r="B11" s="21" t="s">
        <v>5</v>
      </c>
      <c r="C11" s="17">
        <v>234</v>
      </c>
      <c r="D11" s="21">
        <v>241</v>
      </c>
      <c r="E11" s="17">
        <v>210</v>
      </c>
      <c r="F11" s="21">
        <v>218</v>
      </c>
      <c r="G11" s="17">
        <v>218</v>
      </c>
      <c r="H11" s="21">
        <v>237</v>
      </c>
      <c r="I11" s="17">
        <v>158</v>
      </c>
      <c r="J11" s="21">
        <v>177</v>
      </c>
      <c r="K11" s="17">
        <v>182</v>
      </c>
      <c r="L11" s="17">
        <v>190</v>
      </c>
      <c r="M11" s="17">
        <v>171</v>
      </c>
      <c r="N11" s="21">
        <v>163</v>
      </c>
      <c r="O11" s="17">
        <v>207</v>
      </c>
      <c r="P11" s="21">
        <v>188</v>
      </c>
      <c r="Q11" s="17"/>
      <c r="R11" s="21"/>
      <c r="S11" s="17"/>
      <c r="T11" s="21"/>
      <c r="U11" s="17"/>
      <c r="V11" s="21"/>
      <c r="W11" s="17"/>
      <c r="X11" s="21"/>
      <c r="Y11" s="17"/>
      <c r="Z11" s="21"/>
      <c r="AA11" s="17">
        <f t="shared" si="0"/>
        <v>1380</v>
      </c>
      <c r="AB11" s="21">
        <f t="shared" si="1"/>
        <v>1414</v>
      </c>
    </row>
    <row r="12" spans="1:28">
      <c r="A12" s="38"/>
      <c r="B12" s="21" t="s">
        <v>16</v>
      </c>
      <c r="C12" s="17">
        <v>219</v>
      </c>
      <c r="D12" s="21">
        <v>229</v>
      </c>
      <c r="E12" s="17">
        <v>196</v>
      </c>
      <c r="F12" s="21">
        <v>231</v>
      </c>
      <c r="G12" s="17">
        <v>168</v>
      </c>
      <c r="H12" s="21">
        <v>161</v>
      </c>
      <c r="I12" s="17">
        <v>161</v>
      </c>
      <c r="J12" s="21">
        <v>169</v>
      </c>
      <c r="K12" s="17">
        <v>235</v>
      </c>
      <c r="L12" s="17">
        <v>237</v>
      </c>
      <c r="M12" s="17">
        <v>167</v>
      </c>
      <c r="N12" s="21">
        <v>173</v>
      </c>
      <c r="O12" s="17">
        <v>129</v>
      </c>
      <c r="P12" s="21">
        <v>145</v>
      </c>
      <c r="Q12" s="17"/>
      <c r="R12" s="21"/>
      <c r="S12" s="17"/>
      <c r="T12" s="21"/>
      <c r="U12" s="17"/>
      <c r="V12" s="21"/>
      <c r="W12" s="17"/>
      <c r="X12" s="21"/>
      <c r="Y12" s="17"/>
      <c r="Z12" s="21"/>
      <c r="AA12" s="17">
        <f t="shared" si="0"/>
        <v>1275</v>
      </c>
      <c r="AB12" s="21">
        <f t="shared" si="1"/>
        <v>1345</v>
      </c>
    </row>
    <row r="13" spans="1:28">
      <c r="A13" s="38"/>
      <c r="B13" s="21" t="s">
        <v>15</v>
      </c>
      <c r="C13" s="17">
        <v>28</v>
      </c>
      <c r="D13" s="21">
        <v>26</v>
      </c>
      <c r="E13" s="17">
        <v>27</v>
      </c>
      <c r="F13" s="35">
        <v>21</v>
      </c>
      <c r="G13" s="17">
        <v>25</v>
      </c>
      <c r="H13" s="21">
        <v>36</v>
      </c>
      <c r="I13" s="35">
        <v>19</v>
      </c>
      <c r="J13" s="35">
        <v>24</v>
      </c>
      <c r="K13" s="17">
        <v>37</v>
      </c>
      <c r="L13" s="21">
        <v>24</v>
      </c>
      <c r="M13" s="17">
        <v>24</v>
      </c>
      <c r="N13" s="21">
        <v>24</v>
      </c>
      <c r="O13" s="17">
        <v>36</v>
      </c>
      <c r="P13" s="21">
        <v>34</v>
      </c>
      <c r="Q13" s="17"/>
      <c r="R13" s="21"/>
      <c r="S13" s="17"/>
      <c r="T13" s="21"/>
      <c r="U13" s="17"/>
      <c r="V13" s="21"/>
      <c r="W13" s="17"/>
      <c r="X13" s="21"/>
      <c r="Y13" s="17"/>
      <c r="Z13" s="21"/>
      <c r="AA13" s="17">
        <f t="shared" si="0"/>
        <v>196</v>
      </c>
      <c r="AB13" s="21">
        <f t="shared" si="1"/>
        <v>189</v>
      </c>
    </row>
    <row r="14" spans="1:28">
      <c r="A14" s="45"/>
      <c r="B14" s="5" t="s">
        <v>11</v>
      </c>
      <c r="C14" s="17">
        <v>37</v>
      </c>
      <c r="D14" s="21">
        <v>37</v>
      </c>
      <c r="E14" s="17">
        <v>34</v>
      </c>
      <c r="F14" s="35">
        <v>33</v>
      </c>
      <c r="G14" s="17">
        <v>25</v>
      </c>
      <c r="H14" s="21">
        <v>30</v>
      </c>
      <c r="I14" s="35">
        <v>29</v>
      </c>
      <c r="J14" s="35">
        <v>29</v>
      </c>
      <c r="K14" s="17">
        <v>31</v>
      </c>
      <c r="L14" s="35">
        <v>32</v>
      </c>
      <c r="M14" s="17">
        <v>24</v>
      </c>
      <c r="N14" s="21">
        <v>29</v>
      </c>
      <c r="O14" s="17">
        <v>25</v>
      </c>
      <c r="P14" s="21">
        <v>18</v>
      </c>
      <c r="Q14" s="17"/>
      <c r="R14" s="21"/>
      <c r="S14" s="17"/>
      <c r="T14" s="21"/>
      <c r="U14" s="17"/>
      <c r="V14" s="21"/>
      <c r="W14" s="17"/>
      <c r="X14" s="21"/>
      <c r="Y14" s="17"/>
      <c r="Z14" s="21"/>
      <c r="AA14" s="17">
        <f t="shared" si="0"/>
        <v>205</v>
      </c>
      <c r="AB14" s="21">
        <f t="shared" si="1"/>
        <v>208</v>
      </c>
    </row>
    <row r="15" spans="1:28" ht="9.9499999999999993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30"/>
    </row>
    <row r="16" spans="1:28">
      <c r="A16" s="38" t="s">
        <v>6</v>
      </c>
      <c r="B16" s="21" t="s">
        <v>7</v>
      </c>
      <c r="C16" s="17">
        <v>130</v>
      </c>
      <c r="D16" s="21">
        <v>124</v>
      </c>
      <c r="E16" s="17">
        <v>83</v>
      </c>
      <c r="F16" s="21">
        <v>95</v>
      </c>
      <c r="G16" s="17">
        <v>10</v>
      </c>
      <c r="H16" s="21">
        <v>26</v>
      </c>
      <c r="I16" s="17">
        <v>0</v>
      </c>
      <c r="J16" s="21">
        <v>0</v>
      </c>
      <c r="K16" s="17">
        <v>6</v>
      </c>
      <c r="L16" s="17">
        <v>10</v>
      </c>
      <c r="M16" s="17">
        <v>11</v>
      </c>
      <c r="N16" s="21">
        <v>25</v>
      </c>
      <c r="O16" s="17">
        <v>428</v>
      </c>
      <c r="P16" s="21">
        <v>341</v>
      </c>
      <c r="Q16" s="17"/>
      <c r="R16" s="21"/>
      <c r="S16" s="17"/>
      <c r="T16" s="21"/>
      <c r="U16" s="17"/>
      <c r="V16" s="21"/>
      <c r="W16" s="17"/>
      <c r="X16" s="21"/>
      <c r="Y16" s="17"/>
      <c r="Z16" s="21"/>
      <c r="AA16" s="17">
        <f>SUM(C16,E16,G16,I16,K16,M16,O16,Q16,S16,U16,W16,Y16)</f>
        <v>668</v>
      </c>
      <c r="AB16" s="21">
        <f>SUM(D16,F16,H16,J16,L16,N16,P16,R16,T16,V16,X16,Z16)</f>
        <v>621</v>
      </c>
    </row>
    <row r="17" spans="1:28">
      <c r="A17" s="38"/>
      <c r="B17" s="21" t="s">
        <v>3</v>
      </c>
      <c r="C17" s="17">
        <v>1029</v>
      </c>
      <c r="D17" s="21">
        <v>1100</v>
      </c>
      <c r="E17" s="17">
        <v>703</v>
      </c>
      <c r="F17" s="21">
        <v>788</v>
      </c>
      <c r="G17" s="17">
        <v>126</v>
      </c>
      <c r="H17" s="21">
        <v>242</v>
      </c>
      <c r="I17" s="17">
        <v>44</v>
      </c>
      <c r="J17" s="21">
        <v>43</v>
      </c>
      <c r="K17" s="17">
        <v>14</v>
      </c>
      <c r="L17" s="17">
        <v>16</v>
      </c>
      <c r="M17" s="17">
        <v>329</v>
      </c>
      <c r="N17" s="21">
        <v>242</v>
      </c>
      <c r="O17" s="17">
        <v>706</v>
      </c>
      <c r="P17" s="21">
        <v>695</v>
      </c>
      <c r="Q17" s="17"/>
      <c r="R17" s="21"/>
      <c r="S17" s="17"/>
      <c r="T17" s="21"/>
      <c r="U17" s="17"/>
      <c r="V17" s="21"/>
      <c r="W17" s="17"/>
      <c r="X17" s="21"/>
      <c r="Y17" s="17"/>
      <c r="Z17" s="21"/>
      <c r="AA17" s="17">
        <f t="shared" ref="AA17:AA25" si="2">SUM(C17,E17,G17,I17,K17,M17,O17,Q17,S17,U17,W17,Y17)</f>
        <v>2951</v>
      </c>
      <c r="AB17" s="21">
        <f t="shared" ref="AB17:AB25" si="3">SUM(D17,F17,H17,J17,L17,N17,P17,R17,T17,V17,X17,Z17)</f>
        <v>3126</v>
      </c>
    </row>
    <row r="18" spans="1:28">
      <c r="A18" s="38"/>
      <c r="B18" s="21" t="s">
        <v>14</v>
      </c>
      <c r="C18" s="17">
        <v>172</v>
      </c>
      <c r="D18" s="21">
        <v>164</v>
      </c>
      <c r="E18" s="17">
        <v>23</v>
      </c>
      <c r="F18" s="21">
        <v>36</v>
      </c>
      <c r="G18" s="17">
        <v>2</v>
      </c>
      <c r="H18" s="21">
        <v>2</v>
      </c>
      <c r="I18" s="17">
        <v>9</v>
      </c>
      <c r="J18" s="21">
        <v>9</v>
      </c>
      <c r="K18" s="17">
        <v>12</v>
      </c>
      <c r="L18" s="17">
        <v>12</v>
      </c>
      <c r="M18" s="17">
        <v>18</v>
      </c>
      <c r="N18" s="21">
        <v>20</v>
      </c>
      <c r="O18" s="17">
        <v>139</v>
      </c>
      <c r="P18" s="21">
        <v>129</v>
      </c>
      <c r="Q18" s="17"/>
      <c r="R18" s="21"/>
      <c r="S18" s="17"/>
      <c r="T18" s="21"/>
      <c r="U18" s="17"/>
      <c r="V18" s="21"/>
      <c r="W18" s="17"/>
      <c r="X18" s="21"/>
      <c r="Y18" s="17"/>
      <c r="Z18" s="21"/>
      <c r="AA18" s="17">
        <f t="shared" si="2"/>
        <v>375</v>
      </c>
      <c r="AB18" s="21">
        <f t="shared" si="3"/>
        <v>372</v>
      </c>
    </row>
    <row r="19" spans="1:28">
      <c r="A19" s="38"/>
      <c r="B19" s="21" t="s">
        <v>9</v>
      </c>
      <c r="C19" s="17">
        <v>490</v>
      </c>
      <c r="D19" s="21">
        <v>477</v>
      </c>
      <c r="E19" s="17">
        <v>506</v>
      </c>
      <c r="F19" s="21">
        <v>555</v>
      </c>
      <c r="G19" s="17">
        <v>48</v>
      </c>
      <c r="H19" s="21">
        <v>92</v>
      </c>
      <c r="I19" s="17">
        <v>20</v>
      </c>
      <c r="J19" s="21">
        <v>32</v>
      </c>
      <c r="K19" s="17">
        <v>9</v>
      </c>
      <c r="L19" s="17">
        <v>13</v>
      </c>
      <c r="M19" s="17">
        <v>115</v>
      </c>
      <c r="N19" s="21">
        <v>31</v>
      </c>
      <c r="O19" s="17">
        <v>540</v>
      </c>
      <c r="P19" s="21">
        <v>517</v>
      </c>
      <c r="Q19" s="17"/>
      <c r="R19" s="21"/>
      <c r="S19" s="17"/>
      <c r="T19" s="21"/>
      <c r="U19" s="17"/>
      <c r="V19" s="21"/>
      <c r="W19" s="17"/>
      <c r="X19" s="21"/>
      <c r="Y19" s="17"/>
      <c r="Z19" s="21"/>
      <c r="AA19" s="17">
        <f t="shared" si="2"/>
        <v>1728</v>
      </c>
      <c r="AB19" s="21">
        <f t="shared" si="3"/>
        <v>1717</v>
      </c>
    </row>
    <row r="20" spans="1:28">
      <c r="A20" s="38"/>
      <c r="B20" s="21" t="s">
        <v>92</v>
      </c>
      <c r="C20" s="17">
        <v>5</v>
      </c>
      <c r="D20" s="21">
        <v>4</v>
      </c>
      <c r="E20" s="17">
        <v>0</v>
      </c>
      <c r="F20" s="21">
        <v>1</v>
      </c>
      <c r="G20" s="17">
        <v>0</v>
      </c>
      <c r="H20" s="21">
        <v>0</v>
      </c>
      <c r="I20" s="17">
        <v>0</v>
      </c>
      <c r="J20" s="21">
        <v>0</v>
      </c>
      <c r="K20" s="17">
        <v>0</v>
      </c>
      <c r="L20" s="17">
        <v>0</v>
      </c>
      <c r="M20" s="17">
        <v>0</v>
      </c>
      <c r="N20" s="21">
        <v>0</v>
      </c>
      <c r="O20" s="17">
        <v>0</v>
      </c>
      <c r="P20" s="21">
        <v>0</v>
      </c>
      <c r="Q20" s="17"/>
      <c r="R20" s="21"/>
      <c r="S20" s="17"/>
      <c r="T20" s="21"/>
      <c r="U20" s="17"/>
      <c r="V20" s="21"/>
      <c r="W20" s="17"/>
      <c r="X20" s="21"/>
      <c r="Y20" s="17"/>
      <c r="Z20" s="21"/>
      <c r="AA20" s="17">
        <f t="shared" si="2"/>
        <v>5</v>
      </c>
      <c r="AB20" s="21">
        <f t="shared" si="3"/>
        <v>5</v>
      </c>
    </row>
    <row r="21" spans="1:28">
      <c r="A21" s="38"/>
      <c r="B21" s="21" t="s">
        <v>4</v>
      </c>
      <c r="C21" s="17">
        <v>48</v>
      </c>
      <c r="D21" s="21">
        <v>54</v>
      </c>
      <c r="E21" s="17">
        <v>69</v>
      </c>
      <c r="F21" s="21">
        <v>62</v>
      </c>
      <c r="G21" s="17">
        <v>23</v>
      </c>
      <c r="H21" s="21">
        <v>29</v>
      </c>
      <c r="I21" s="17">
        <v>36</v>
      </c>
      <c r="J21" s="21">
        <v>31</v>
      </c>
      <c r="K21" s="17">
        <v>19</v>
      </c>
      <c r="L21" s="17">
        <v>25</v>
      </c>
      <c r="M21" s="17">
        <v>31</v>
      </c>
      <c r="N21" s="21">
        <v>28</v>
      </c>
      <c r="O21" s="17">
        <v>123</v>
      </c>
      <c r="P21" s="21">
        <v>113</v>
      </c>
      <c r="Q21" s="17"/>
      <c r="R21" s="21"/>
      <c r="S21" s="17"/>
      <c r="T21" s="21"/>
      <c r="U21" s="17"/>
      <c r="V21" s="21"/>
      <c r="W21" s="17"/>
      <c r="X21" s="21"/>
      <c r="Y21" s="17"/>
      <c r="Z21" s="21"/>
      <c r="AA21" s="17">
        <f t="shared" si="2"/>
        <v>349</v>
      </c>
      <c r="AB21" s="21">
        <f t="shared" si="3"/>
        <v>342</v>
      </c>
    </row>
    <row r="22" spans="1:28">
      <c r="A22" s="38"/>
      <c r="B22" s="21" t="s">
        <v>5</v>
      </c>
      <c r="C22" s="17">
        <v>1369</v>
      </c>
      <c r="D22" s="21">
        <v>1374</v>
      </c>
      <c r="E22" s="17">
        <v>1209</v>
      </c>
      <c r="F22" s="21">
        <v>1302</v>
      </c>
      <c r="G22" s="17">
        <v>496</v>
      </c>
      <c r="H22" s="21">
        <v>608</v>
      </c>
      <c r="I22" s="17">
        <v>489</v>
      </c>
      <c r="J22" s="21">
        <v>495</v>
      </c>
      <c r="K22" s="17">
        <v>308</v>
      </c>
      <c r="L22" s="17">
        <v>403</v>
      </c>
      <c r="M22" s="17">
        <v>241</v>
      </c>
      <c r="N22" s="21">
        <v>174</v>
      </c>
      <c r="O22" s="17">
        <v>1146</v>
      </c>
      <c r="P22" s="21">
        <v>999</v>
      </c>
      <c r="Q22" s="17"/>
      <c r="R22" s="21"/>
      <c r="S22" s="17"/>
      <c r="T22" s="21"/>
      <c r="U22" s="17"/>
      <c r="V22" s="21"/>
      <c r="W22" s="17"/>
      <c r="X22" s="21"/>
      <c r="Y22" s="17"/>
      <c r="Z22" s="21"/>
      <c r="AA22" s="17">
        <f t="shared" si="2"/>
        <v>5258</v>
      </c>
      <c r="AB22" s="21">
        <f t="shared" si="3"/>
        <v>5355</v>
      </c>
    </row>
    <row r="23" spans="1:28">
      <c r="A23" s="38"/>
      <c r="B23" s="21" t="s">
        <v>16</v>
      </c>
      <c r="C23" s="17">
        <v>18</v>
      </c>
      <c r="D23" s="21">
        <v>5</v>
      </c>
      <c r="E23" s="17">
        <v>19</v>
      </c>
      <c r="F23" s="21">
        <v>31</v>
      </c>
      <c r="G23" s="17">
        <v>1</v>
      </c>
      <c r="H23" s="21">
        <v>2</v>
      </c>
      <c r="I23" s="17">
        <v>0</v>
      </c>
      <c r="J23" s="21">
        <v>0</v>
      </c>
      <c r="K23" s="17">
        <v>0</v>
      </c>
      <c r="L23" s="17">
        <v>0</v>
      </c>
      <c r="M23" s="17">
        <v>5</v>
      </c>
      <c r="N23" s="21">
        <v>5</v>
      </c>
      <c r="O23" s="17">
        <v>34</v>
      </c>
      <c r="P23" s="21">
        <v>35</v>
      </c>
      <c r="Q23" s="17"/>
      <c r="R23" s="21"/>
      <c r="S23" s="17"/>
      <c r="T23" s="21"/>
      <c r="U23" s="17"/>
      <c r="V23" s="21"/>
      <c r="W23" s="17"/>
      <c r="X23" s="21"/>
      <c r="Y23" s="17"/>
      <c r="Z23" s="21"/>
      <c r="AA23" s="17">
        <f t="shared" si="2"/>
        <v>77</v>
      </c>
      <c r="AB23" s="21">
        <f t="shared" si="3"/>
        <v>78</v>
      </c>
    </row>
    <row r="24" spans="1:28">
      <c r="A24" s="38"/>
      <c r="B24" s="21" t="s">
        <v>15</v>
      </c>
      <c r="C24" s="17">
        <v>93</v>
      </c>
      <c r="D24" s="21">
        <v>102</v>
      </c>
      <c r="E24" s="17">
        <v>108</v>
      </c>
      <c r="F24" s="21">
        <v>77</v>
      </c>
      <c r="G24" s="17">
        <v>79</v>
      </c>
      <c r="H24" s="21">
        <v>121</v>
      </c>
      <c r="I24" s="17">
        <v>32</v>
      </c>
      <c r="J24" s="21">
        <v>44</v>
      </c>
      <c r="K24" s="17">
        <v>13</v>
      </c>
      <c r="L24" s="17">
        <v>12</v>
      </c>
      <c r="M24" s="17">
        <v>12</v>
      </c>
      <c r="N24" s="21">
        <v>13</v>
      </c>
      <c r="O24" s="17">
        <v>35</v>
      </c>
      <c r="P24" s="21">
        <v>26</v>
      </c>
      <c r="Q24" s="17"/>
      <c r="R24" s="21"/>
      <c r="S24" s="17"/>
      <c r="T24" s="21"/>
      <c r="U24" s="17"/>
      <c r="V24" s="21"/>
      <c r="W24" s="17"/>
      <c r="X24" s="21"/>
      <c r="Y24" s="17"/>
      <c r="Z24" s="21"/>
      <c r="AA24" s="17">
        <f t="shared" si="2"/>
        <v>372</v>
      </c>
      <c r="AB24" s="21">
        <f t="shared" si="3"/>
        <v>395</v>
      </c>
    </row>
    <row r="25" spans="1:28">
      <c r="A25" s="38"/>
      <c r="B25" s="21" t="s">
        <v>11</v>
      </c>
      <c r="C25" s="17">
        <v>16</v>
      </c>
      <c r="D25" s="21">
        <v>21</v>
      </c>
      <c r="E25" s="17">
        <v>27</v>
      </c>
      <c r="F25" s="21">
        <v>32</v>
      </c>
      <c r="G25" s="17">
        <v>0</v>
      </c>
      <c r="H25" s="21">
        <v>0</v>
      </c>
      <c r="I25" s="17">
        <v>0</v>
      </c>
      <c r="J25" s="21">
        <v>0</v>
      </c>
      <c r="K25" s="17">
        <v>0</v>
      </c>
      <c r="L25" s="17">
        <v>0</v>
      </c>
      <c r="M25" s="17">
        <v>2</v>
      </c>
      <c r="N25" s="21">
        <v>0</v>
      </c>
      <c r="O25" s="17">
        <v>28</v>
      </c>
      <c r="P25" s="21">
        <v>29</v>
      </c>
      <c r="Q25" s="17"/>
      <c r="R25" s="21"/>
      <c r="S25" s="17"/>
      <c r="T25" s="21"/>
      <c r="U25" s="17"/>
      <c r="V25" s="21"/>
      <c r="W25" s="17"/>
      <c r="X25" s="21"/>
      <c r="Y25" s="17"/>
      <c r="Z25" s="21"/>
      <c r="AA25" s="17">
        <f t="shared" si="2"/>
        <v>73</v>
      </c>
      <c r="AB25" s="21">
        <f t="shared" si="3"/>
        <v>82</v>
      </c>
    </row>
    <row r="26" spans="1:28" ht="9.9499999999999993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30"/>
    </row>
    <row r="27" spans="1:28">
      <c r="A27" s="38" t="s">
        <v>8</v>
      </c>
      <c r="B27" s="21" t="s">
        <v>3</v>
      </c>
      <c r="C27" s="17">
        <v>12</v>
      </c>
      <c r="D27" s="21">
        <v>16</v>
      </c>
      <c r="E27" s="17">
        <v>24</v>
      </c>
      <c r="F27" s="21">
        <v>16</v>
      </c>
      <c r="G27" s="17">
        <v>14</v>
      </c>
      <c r="H27" s="21">
        <v>25</v>
      </c>
      <c r="I27" s="17">
        <v>15</v>
      </c>
      <c r="J27" s="21">
        <v>11</v>
      </c>
      <c r="K27" s="17">
        <v>17</v>
      </c>
      <c r="L27" s="21">
        <v>24</v>
      </c>
      <c r="M27" s="17">
        <v>15</v>
      </c>
      <c r="N27" s="21">
        <v>10</v>
      </c>
      <c r="O27" s="17">
        <v>54</v>
      </c>
      <c r="P27" s="21">
        <v>34</v>
      </c>
      <c r="Q27" s="17"/>
      <c r="R27" s="21"/>
      <c r="S27" s="17"/>
      <c r="T27" s="21"/>
      <c r="U27" s="17"/>
      <c r="V27" s="21"/>
      <c r="W27" s="17"/>
      <c r="X27" s="21"/>
      <c r="Y27" s="17"/>
      <c r="Z27" s="21"/>
      <c r="AA27" s="17">
        <f t="shared" ref="AA27:AA30" si="4">SUM(C27,E27,G27,I27,K27,M27,O27,Q27,S27,U27,W27,Y27)</f>
        <v>151</v>
      </c>
      <c r="AB27" s="21">
        <f t="shared" ref="AB27:AB30" si="5">SUM(D27,F27,H27,J27,L27,N27,P27,R27,T27,V27,X27,Z27)</f>
        <v>136</v>
      </c>
    </row>
    <row r="28" spans="1:28">
      <c r="A28" s="38"/>
      <c r="B28" s="21" t="s">
        <v>14</v>
      </c>
      <c r="C28" s="17">
        <v>0</v>
      </c>
      <c r="D28" s="21">
        <v>0</v>
      </c>
      <c r="E28" s="17">
        <v>3</v>
      </c>
      <c r="F28" s="21">
        <v>6</v>
      </c>
      <c r="G28" s="17">
        <v>3</v>
      </c>
      <c r="H28" s="21">
        <v>3</v>
      </c>
      <c r="I28" s="17">
        <v>0</v>
      </c>
      <c r="J28" s="21">
        <v>0</v>
      </c>
      <c r="K28" s="17">
        <v>0</v>
      </c>
      <c r="L28" s="21">
        <v>0</v>
      </c>
      <c r="M28" s="17">
        <v>0</v>
      </c>
      <c r="N28" s="21">
        <v>0</v>
      </c>
      <c r="O28" s="17">
        <v>0</v>
      </c>
      <c r="P28" s="21">
        <v>0</v>
      </c>
      <c r="Q28" s="17"/>
      <c r="R28" s="21"/>
      <c r="S28" s="17"/>
      <c r="T28" s="21"/>
      <c r="U28" s="17"/>
      <c r="V28" s="21"/>
      <c r="W28" s="17"/>
      <c r="X28" s="21"/>
      <c r="Y28" s="17"/>
      <c r="Z28" s="21"/>
      <c r="AA28" s="17">
        <f t="shared" si="4"/>
        <v>6</v>
      </c>
      <c r="AB28" s="21">
        <f t="shared" si="5"/>
        <v>9</v>
      </c>
    </row>
    <row r="29" spans="1:28">
      <c r="A29" s="38"/>
      <c r="B29" s="21" t="s">
        <v>9</v>
      </c>
      <c r="C29" s="17">
        <v>24</v>
      </c>
      <c r="D29" s="21">
        <v>24</v>
      </c>
      <c r="E29" s="17">
        <v>3</v>
      </c>
      <c r="F29" s="21">
        <v>4</v>
      </c>
      <c r="G29" s="17">
        <v>7</v>
      </c>
      <c r="H29" s="21">
        <v>11</v>
      </c>
      <c r="I29" s="17">
        <v>10</v>
      </c>
      <c r="J29" s="21">
        <v>12</v>
      </c>
      <c r="K29" s="17">
        <v>11</v>
      </c>
      <c r="L29" s="21">
        <v>14</v>
      </c>
      <c r="M29" s="17">
        <v>22</v>
      </c>
      <c r="N29" s="21">
        <v>17</v>
      </c>
      <c r="O29" s="17">
        <v>15</v>
      </c>
      <c r="P29" s="21">
        <v>14</v>
      </c>
      <c r="Q29" s="17"/>
      <c r="R29" s="21"/>
      <c r="S29" s="17"/>
      <c r="T29" s="21"/>
      <c r="U29" s="17"/>
      <c r="V29" s="21"/>
      <c r="W29" s="17"/>
      <c r="X29" s="21"/>
      <c r="Y29" s="17"/>
      <c r="Z29" s="21"/>
      <c r="AA29" s="17">
        <f t="shared" si="4"/>
        <v>92</v>
      </c>
      <c r="AB29" s="21">
        <f t="shared" si="5"/>
        <v>96</v>
      </c>
    </row>
    <row r="30" spans="1:28">
      <c r="A30" s="38"/>
      <c r="B30" s="21" t="s">
        <v>5</v>
      </c>
      <c r="C30" s="17">
        <v>233</v>
      </c>
      <c r="D30" s="21">
        <v>15</v>
      </c>
      <c r="E30" s="17">
        <v>23</v>
      </c>
      <c r="F30" s="21">
        <v>20</v>
      </c>
      <c r="G30" s="17">
        <v>15</v>
      </c>
      <c r="H30" s="21">
        <v>23</v>
      </c>
      <c r="I30" s="17">
        <v>20</v>
      </c>
      <c r="J30" s="21">
        <v>13</v>
      </c>
      <c r="K30" s="17">
        <v>23</v>
      </c>
      <c r="L30" s="21">
        <v>27</v>
      </c>
      <c r="M30" s="17">
        <v>25</v>
      </c>
      <c r="N30" s="21">
        <v>19</v>
      </c>
      <c r="O30" s="17">
        <v>18</v>
      </c>
      <c r="P30" s="21">
        <v>17</v>
      </c>
      <c r="Q30" s="17"/>
      <c r="R30" s="21"/>
      <c r="S30" s="17"/>
      <c r="T30" s="21"/>
      <c r="U30" s="17"/>
      <c r="V30" s="21"/>
      <c r="W30" s="17"/>
      <c r="X30" s="21"/>
      <c r="Y30" s="17"/>
      <c r="Z30" s="21"/>
      <c r="AA30" s="17">
        <f t="shared" si="4"/>
        <v>357</v>
      </c>
      <c r="AB30" s="21">
        <f t="shared" si="5"/>
        <v>134</v>
      </c>
    </row>
    <row r="31" spans="1:28" ht="9.9499999999999993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30"/>
    </row>
    <row r="32" spans="1:28" s="19" customFormat="1" ht="21" customHeight="1">
      <c r="A32" s="28" t="s">
        <v>80</v>
      </c>
      <c r="B32" s="21" t="s">
        <v>9</v>
      </c>
      <c r="C32" s="17">
        <v>0</v>
      </c>
      <c r="D32" s="21">
        <v>0</v>
      </c>
      <c r="E32" s="17">
        <v>2</v>
      </c>
      <c r="F32" s="21">
        <v>0</v>
      </c>
      <c r="G32" s="17">
        <v>0</v>
      </c>
      <c r="H32" s="21">
        <v>2</v>
      </c>
      <c r="I32" s="17">
        <v>0</v>
      </c>
      <c r="J32" s="21">
        <v>0</v>
      </c>
      <c r="K32" s="17">
        <v>0</v>
      </c>
      <c r="L32" s="21">
        <v>0</v>
      </c>
      <c r="M32" s="17">
        <v>0</v>
      </c>
      <c r="N32" s="21">
        <v>0</v>
      </c>
      <c r="O32" s="17">
        <v>0</v>
      </c>
      <c r="P32" s="21">
        <v>0</v>
      </c>
      <c r="Q32" s="17"/>
      <c r="R32" s="21"/>
      <c r="S32" s="17"/>
      <c r="T32" s="21"/>
      <c r="U32" s="17"/>
      <c r="V32" s="21"/>
      <c r="W32" s="17"/>
      <c r="X32" s="21"/>
      <c r="Y32" s="17"/>
      <c r="Z32" s="21"/>
      <c r="AA32" s="17">
        <f t="shared" ref="AA32:AA64" si="6">SUM(C32,E32,G32,I32,K32,M32,O32,Q32,S32,U32,W32,Y32)</f>
        <v>2</v>
      </c>
      <c r="AB32" s="21">
        <f t="shared" ref="AB32:AB64" si="7">SUM(D32,F32,H32,J32,L32,N32,P32,R32,T32,V32,X32,Z32)</f>
        <v>2</v>
      </c>
    </row>
    <row r="33" spans="1:29" ht="9.9499999999999993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30"/>
    </row>
    <row r="34" spans="1:29" s="19" customFormat="1" ht="21" customHeight="1">
      <c r="A34" s="41" t="s">
        <v>18</v>
      </c>
      <c r="B34" s="21" t="s">
        <v>7</v>
      </c>
      <c r="C34" s="17">
        <v>0</v>
      </c>
      <c r="D34" s="21">
        <v>0</v>
      </c>
      <c r="E34" s="17">
        <v>0</v>
      </c>
      <c r="F34" s="21">
        <v>0</v>
      </c>
      <c r="G34" s="17">
        <v>0</v>
      </c>
      <c r="H34" s="21">
        <v>0</v>
      </c>
      <c r="I34" s="17">
        <v>0</v>
      </c>
      <c r="J34" s="21">
        <v>0</v>
      </c>
      <c r="K34" s="17">
        <v>0</v>
      </c>
      <c r="L34" s="21">
        <v>0</v>
      </c>
      <c r="M34" s="17">
        <v>2</v>
      </c>
      <c r="N34" s="21">
        <v>2</v>
      </c>
      <c r="O34" s="17">
        <v>2</v>
      </c>
      <c r="P34" s="21">
        <v>2</v>
      </c>
      <c r="Q34" s="17"/>
      <c r="R34" s="21"/>
      <c r="S34" s="17"/>
      <c r="T34" s="21"/>
      <c r="U34" s="17"/>
      <c r="V34" s="21"/>
      <c r="W34" s="17"/>
      <c r="X34" s="21"/>
      <c r="Y34" s="17"/>
      <c r="Z34" s="21"/>
      <c r="AA34" s="17">
        <f>SUM(C35,E35,G35,I35,K35,M35,O34,Q34,S34,U34,W34,Y34)</f>
        <v>22</v>
      </c>
      <c r="AB34" s="21">
        <f>SUM(D35,F35,H35,J35,L35,N34,P34,R34,T34,V34,X34,Z34)</f>
        <v>25</v>
      </c>
      <c r="AC34" s="1"/>
    </row>
    <row r="35" spans="1:29" s="19" customFormat="1" ht="21" customHeight="1">
      <c r="A35" s="48"/>
      <c r="B35" s="21" t="s">
        <v>9</v>
      </c>
      <c r="C35" s="17">
        <v>11</v>
      </c>
      <c r="D35" s="21">
        <v>9</v>
      </c>
      <c r="E35" s="17">
        <v>8</v>
      </c>
      <c r="F35" s="21">
        <v>12</v>
      </c>
      <c r="G35" s="17">
        <v>0</v>
      </c>
      <c r="H35" s="21">
        <v>0</v>
      </c>
      <c r="I35" s="17">
        <v>0</v>
      </c>
      <c r="J35" s="21">
        <v>0</v>
      </c>
      <c r="K35" s="17">
        <v>0</v>
      </c>
      <c r="L35" s="21">
        <v>0</v>
      </c>
      <c r="M35" s="17">
        <v>1</v>
      </c>
      <c r="N35" s="21">
        <v>1</v>
      </c>
      <c r="O35" s="17">
        <v>1</v>
      </c>
      <c r="P35" s="21">
        <v>1</v>
      </c>
      <c r="Q35" s="17"/>
      <c r="R35" s="21"/>
      <c r="S35" s="17"/>
      <c r="T35" s="21"/>
      <c r="U35" s="17"/>
      <c r="V35" s="21"/>
      <c r="W35" s="17"/>
      <c r="X35" s="21"/>
      <c r="Y35" s="17"/>
      <c r="Z35" s="21"/>
      <c r="AA35" s="17"/>
      <c r="AB35" s="21"/>
      <c r="AC35" s="1"/>
    </row>
    <row r="36" spans="1:29">
      <c r="A36" s="42"/>
      <c r="B36" s="21" t="s">
        <v>5</v>
      </c>
      <c r="C36" s="17">
        <v>32</v>
      </c>
      <c r="D36" s="21">
        <v>37</v>
      </c>
      <c r="E36" s="17">
        <v>21</v>
      </c>
      <c r="F36" s="21">
        <v>13</v>
      </c>
      <c r="G36" s="17">
        <v>14</v>
      </c>
      <c r="H36" s="21">
        <v>27</v>
      </c>
      <c r="I36" s="17">
        <v>2</v>
      </c>
      <c r="J36" s="21">
        <v>0</v>
      </c>
      <c r="K36" s="17">
        <v>0</v>
      </c>
      <c r="L36" s="21">
        <v>0</v>
      </c>
      <c r="M36" s="17">
        <v>28</v>
      </c>
      <c r="N36" s="21">
        <v>27</v>
      </c>
      <c r="O36" s="17">
        <v>23</v>
      </c>
      <c r="P36" s="21">
        <v>21</v>
      </c>
      <c r="Q36" s="17"/>
      <c r="R36" s="21"/>
      <c r="S36" s="17"/>
      <c r="T36" s="21"/>
      <c r="U36" s="17"/>
      <c r="V36" s="21"/>
      <c r="W36" s="17"/>
      <c r="X36" s="21"/>
      <c r="Y36" s="17"/>
      <c r="Z36" s="21"/>
      <c r="AA36" s="17">
        <f t="shared" si="6"/>
        <v>120</v>
      </c>
      <c r="AB36" s="21">
        <f t="shared" si="7"/>
        <v>125</v>
      </c>
    </row>
    <row r="37" spans="1:29" ht="9.9499999999999993" customHeight="1">
      <c r="A37" s="2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30"/>
    </row>
    <row r="38" spans="1:29">
      <c r="A38" s="45" t="s">
        <v>0</v>
      </c>
      <c r="B38" s="21" t="s">
        <v>7</v>
      </c>
      <c r="C38" s="17">
        <v>0</v>
      </c>
      <c r="D38" s="21">
        <v>2</v>
      </c>
      <c r="E38" s="17">
        <v>0</v>
      </c>
      <c r="F38" s="21">
        <v>0</v>
      </c>
      <c r="G38" s="17">
        <v>0</v>
      </c>
      <c r="H38" s="21">
        <v>0</v>
      </c>
      <c r="I38" s="17">
        <v>0</v>
      </c>
      <c r="J38" s="21">
        <v>0</v>
      </c>
      <c r="K38" s="17">
        <v>0</v>
      </c>
      <c r="L38" s="21">
        <v>0</v>
      </c>
      <c r="M38" s="17">
        <v>0</v>
      </c>
      <c r="N38" s="21">
        <v>0</v>
      </c>
      <c r="O38" s="17">
        <v>0</v>
      </c>
      <c r="P38" s="21">
        <v>0</v>
      </c>
      <c r="Q38" s="17"/>
      <c r="R38" s="21"/>
      <c r="S38" s="17"/>
      <c r="T38" s="21"/>
      <c r="U38" s="17"/>
      <c r="V38" s="21"/>
      <c r="W38" s="17"/>
      <c r="X38" s="21"/>
      <c r="Y38" s="17"/>
      <c r="Z38" s="21"/>
      <c r="AA38" s="17">
        <f t="shared" si="6"/>
        <v>0</v>
      </c>
      <c r="AB38" s="21">
        <f t="shared" si="7"/>
        <v>2</v>
      </c>
    </row>
    <row r="39" spans="1:29">
      <c r="A39" s="46"/>
      <c r="B39" s="21" t="s">
        <v>3</v>
      </c>
      <c r="C39" s="17">
        <v>26</v>
      </c>
      <c r="D39" s="21">
        <v>26</v>
      </c>
      <c r="E39" s="17">
        <v>0</v>
      </c>
      <c r="F39" s="21">
        <v>0</v>
      </c>
      <c r="G39" s="17">
        <v>2</v>
      </c>
      <c r="H39" s="21">
        <v>7</v>
      </c>
      <c r="I39" s="17">
        <v>2</v>
      </c>
      <c r="J39" s="21">
        <v>0</v>
      </c>
      <c r="K39" s="17">
        <v>3</v>
      </c>
      <c r="L39" s="21">
        <v>5</v>
      </c>
      <c r="M39" s="17">
        <v>0</v>
      </c>
      <c r="N39" s="21">
        <v>0</v>
      </c>
      <c r="O39" s="17">
        <v>3</v>
      </c>
      <c r="P39" s="21">
        <v>2</v>
      </c>
      <c r="Q39" s="17"/>
      <c r="R39" s="21"/>
      <c r="S39" s="17"/>
      <c r="T39" s="21"/>
      <c r="U39" s="17"/>
      <c r="V39" s="21"/>
      <c r="W39" s="17"/>
      <c r="X39" s="21"/>
      <c r="Y39" s="17"/>
      <c r="Z39" s="21"/>
      <c r="AA39" s="17">
        <f t="shared" si="6"/>
        <v>36</v>
      </c>
      <c r="AB39" s="21">
        <f t="shared" si="7"/>
        <v>40</v>
      </c>
    </row>
    <row r="40" spans="1:29">
      <c r="A40" s="46"/>
      <c r="B40" s="21" t="s">
        <v>14</v>
      </c>
      <c r="C40" s="17">
        <v>0</v>
      </c>
      <c r="D40" s="21">
        <v>0</v>
      </c>
      <c r="E40" s="17">
        <v>0</v>
      </c>
      <c r="F40" s="21">
        <v>0</v>
      </c>
      <c r="G40" s="17">
        <v>0</v>
      </c>
      <c r="H40" s="21">
        <v>0</v>
      </c>
      <c r="I40" s="17">
        <v>0</v>
      </c>
      <c r="J40" s="21">
        <v>0</v>
      </c>
      <c r="K40" s="17">
        <v>0</v>
      </c>
      <c r="L40" s="21">
        <v>0</v>
      </c>
      <c r="M40" s="17">
        <v>0</v>
      </c>
      <c r="N40" s="21">
        <v>0</v>
      </c>
      <c r="O40" s="17">
        <v>0</v>
      </c>
      <c r="P40" s="21">
        <v>0</v>
      </c>
      <c r="Q40" s="17"/>
      <c r="R40" s="21"/>
      <c r="S40" s="17"/>
      <c r="T40" s="21"/>
      <c r="U40" s="17"/>
      <c r="V40" s="21"/>
      <c r="W40" s="17"/>
      <c r="X40" s="21"/>
      <c r="Y40" s="17"/>
      <c r="Z40" s="21"/>
      <c r="AA40" s="17">
        <f t="shared" si="6"/>
        <v>0</v>
      </c>
      <c r="AB40" s="21">
        <f t="shared" si="7"/>
        <v>0</v>
      </c>
    </row>
    <row r="41" spans="1:29">
      <c r="A41" s="46"/>
      <c r="B41" s="21" t="s">
        <v>9</v>
      </c>
      <c r="C41" s="17">
        <v>43</v>
      </c>
      <c r="D41" s="21">
        <v>35</v>
      </c>
      <c r="E41" s="17">
        <v>25</v>
      </c>
      <c r="F41" s="21">
        <v>31</v>
      </c>
      <c r="G41" s="17">
        <v>2</v>
      </c>
      <c r="H41" s="21">
        <v>9</v>
      </c>
      <c r="I41" s="17">
        <v>6</v>
      </c>
      <c r="J41" s="21">
        <v>8</v>
      </c>
      <c r="K41" s="17">
        <v>0</v>
      </c>
      <c r="L41" s="21">
        <v>0</v>
      </c>
      <c r="M41" s="17">
        <v>4</v>
      </c>
      <c r="N41" s="21">
        <v>2</v>
      </c>
      <c r="O41" s="17">
        <v>2</v>
      </c>
      <c r="P41" s="21">
        <v>2</v>
      </c>
      <c r="Q41" s="17"/>
      <c r="R41" s="21"/>
      <c r="S41" s="17"/>
      <c r="T41" s="21"/>
      <c r="U41" s="17"/>
      <c r="V41" s="21"/>
      <c r="W41" s="17"/>
      <c r="X41" s="21"/>
      <c r="Y41" s="17"/>
      <c r="Z41" s="21"/>
      <c r="AA41" s="17">
        <f t="shared" si="6"/>
        <v>82</v>
      </c>
      <c r="AB41" s="21">
        <f t="shared" si="7"/>
        <v>87</v>
      </c>
    </row>
    <row r="42" spans="1:29">
      <c r="A42" s="46"/>
      <c r="B42" s="21" t="s">
        <v>4</v>
      </c>
      <c r="C42" s="17">
        <v>0</v>
      </c>
      <c r="D42" s="21">
        <v>0</v>
      </c>
      <c r="E42" s="17">
        <v>0</v>
      </c>
      <c r="F42" s="21">
        <v>0</v>
      </c>
      <c r="G42" s="17">
        <v>0</v>
      </c>
      <c r="H42" s="21">
        <v>0</v>
      </c>
      <c r="I42" s="17">
        <v>0</v>
      </c>
      <c r="J42" s="21">
        <v>0</v>
      </c>
      <c r="K42" s="17">
        <v>0</v>
      </c>
      <c r="L42" s="21">
        <v>0</v>
      </c>
      <c r="M42" s="17">
        <v>0</v>
      </c>
      <c r="N42" s="21">
        <v>0</v>
      </c>
      <c r="O42" s="17">
        <v>2</v>
      </c>
      <c r="P42" s="21">
        <v>2</v>
      </c>
      <c r="Q42" s="17"/>
      <c r="R42" s="21"/>
      <c r="S42" s="17"/>
      <c r="T42" s="21"/>
      <c r="U42" s="17"/>
      <c r="V42" s="21"/>
      <c r="W42" s="17"/>
      <c r="X42" s="21"/>
      <c r="Y42" s="17"/>
      <c r="Z42" s="21"/>
      <c r="AA42" s="17">
        <f t="shared" si="6"/>
        <v>2</v>
      </c>
      <c r="AB42" s="21">
        <f t="shared" si="7"/>
        <v>2</v>
      </c>
    </row>
    <row r="43" spans="1:29">
      <c r="A43" s="46"/>
      <c r="B43" s="21" t="s">
        <v>5</v>
      </c>
      <c r="C43" s="17">
        <v>0</v>
      </c>
      <c r="D43" s="1">
        <v>0</v>
      </c>
      <c r="E43" s="17">
        <v>4</v>
      </c>
      <c r="F43" s="21">
        <v>2</v>
      </c>
      <c r="G43" s="17">
        <v>11</v>
      </c>
      <c r="H43" s="21">
        <v>12</v>
      </c>
      <c r="I43" s="17">
        <v>2</v>
      </c>
      <c r="J43" s="21">
        <v>3</v>
      </c>
      <c r="K43" s="17">
        <v>3</v>
      </c>
      <c r="L43" s="21">
        <v>3</v>
      </c>
      <c r="M43" s="17">
        <v>0</v>
      </c>
      <c r="N43" s="21">
        <v>0</v>
      </c>
      <c r="O43" s="17">
        <v>0</v>
      </c>
      <c r="P43" s="21">
        <v>0</v>
      </c>
      <c r="Q43" s="17"/>
      <c r="R43" s="21"/>
      <c r="S43" s="17"/>
      <c r="T43" s="21"/>
      <c r="U43" s="17"/>
      <c r="V43" s="21"/>
      <c r="W43" s="17"/>
      <c r="X43" s="21"/>
      <c r="Y43" s="17"/>
      <c r="Z43" s="21"/>
      <c r="AA43" s="17">
        <f t="shared" si="6"/>
        <v>20</v>
      </c>
      <c r="AB43" s="21">
        <f t="shared" si="7"/>
        <v>20</v>
      </c>
    </row>
    <row r="44" spans="1:29">
      <c r="A44" s="46"/>
      <c r="B44" s="21" t="s">
        <v>16</v>
      </c>
      <c r="C44" s="17">
        <v>4</v>
      </c>
      <c r="D44" s="21">
        <v>3</v>
      </c>
      <c r="E44" s="17">
        <v>0</v>
      </c>
      <c r="F44" s="21">
        <v>2</v>
      </c>
      <c r="G44" s="17">
        <v>0</v>
      </c>
      <c r="H44" s="21">
        <v>0</v>
      </c>
      <c r="I44" s="17">
        <v>0</v>
      </c>
      <c r="J44" s="21">
        <v>0</v>
      </c>
      <c r="K44" s="17">
        <v>0</v>
      </c>
      <c r="L44" s="21">
        <v>0</v>
      </c>
      <c r="M44" s="17">
        <v>0</v>
      </c>
      <c r="N44" s="21">
        <v>0</v>
      </c>
      <c r="O44" s="17">
        <v>0</v>
      </c>
      <c r="P44" s="21">
        <v>0</v>
      </c>
      <c r="Q44" s="17"/>
      <c r="R44" s="21"/>
      <c r="S44" s="17"/>
      <c r="T44" s="21"/>
      <c r="U44" s="17"/>
      <c r="V44" s="21"/>
      <c r="W44" s="17"/>
      <c r="X44" s="21"/>
      <c r="Y44" s="17"/>
      <c r="Z44" s="21"/>
      <c r="AA44" s="17">
        <f t="shared" si="6"/>
        <v>4</v>
      </c>
      <c r="AB44" s="21">
        <f t="shared" si="7"/>
        <v>5</v>
      </c>
    </row>
    <row r="45" spans="1:29">
      <c r="A45" s="46"/>
      <c r="B45" s="21" t="s">
        <v>15</v>
      </c>
      <c r="C45" s="17">
        <v>0</v>
      </c>
      <c r="D45" s="21">
        <v>0</v>
      </c>
      <c r="E45" s="17">
        <v>0</v>
      </c>
      <c r="F45" s="21">
        <v>0</v>
      </c>
      <c r="G45" s="17">
        <v>0</v>
      </c>
      <c r="H45" s="21">
        <v>0</v>
      </c>
      <c r="I45" s="17">
        <v>0</v>
      </c>
      <c r="J45" s="21">
        <v>0</v>
      </c>
      <c r="K45" s="17">
        <v>1</v>
      </c>
      <c r="L45" s="21">
        <v>0</v>
      </c>
      <c r="M45" s="17">
        <v>0</v>
      </c>
      <c r="N45" s="21">
        <v>1</v>
      </c>
      <c r="O45" s="17">
        <v>0</v>
      </c>
      <c r="P45" s="21">
        <v>0</v>
      </c>
      <c r="Q45" s="17"/>
      <c r="R45" s="21"/>
      <c r="S45" s="17"/>
      <c r="T45" s="21"/>
      <c r="U45" s="17"/>
      <c r="V45" s="21"/>
      <c r="W45" s="17"/>
      <c r="X45" s="21"/>
      <c r="Y45" s="17"/>
      <c r="Z45" s="21"/>
      <c r="AA45" s="17">
        <f t="shared" si="6"/>
        <v>1</v>
      </c>
      <c r="AB45" s="21">
        <f t="shared" si="7"/>
        <v>1</v>
      </c>
    </row>
    <row r="46" spans="1:29">
      <c r="A46" s="46"/>
      <c r="B46" s="21" t="s">
        <v>11</v>
      </c>
      <c r="C46" s="17">
        <v>0</v>
      </c>
      <c r="D46" s="21">
        <v>0</v>
      </c>
      <c r="E46" s="17">
        <v>0</v>
      </c>
      <c r="F46" s="21">
        <v>0</v>
      </c>
      <c r="G46" s="17">
        <v>16</v>
      </c>
      <c r="H46" s="21">
        <v>12</v>
      </c>
      <c r="I46" s="17">
        <v>8</v>
      </c>
      <c r="J46" s="21">
        <v>8</v>
      </c>
      <c r="K46" s="17">
        <v>0</v>
      </c>
      <c r="L46" s="21">
        <v>4</v>
      </c>
      <c r="M46" s="17">
        <v>0</v>
      </c>
      <c r="N46" s="21">
        <v>0</v>
      </c>
      <c r="O46" s="17">
        <v>14</v>
      </c>
      <c r="P46" s="21">
        <v>14</v>
      </c>
      <c r="Q46" s="17"/>
      <c r="R46" s="21"/>
      <c r="S46" s="17"/>
      <c r="T46" s="21"/>
      <c r="U46" s="17"/>
      <c r="V46" s="21"/>
      <c r="W46" s="17"/>
      <c r="X46" s="21"/>
      <c r="Y46" s="17"/>
      <c r="Z46" s="21"/>
      <c r="AA46" s="17">
        <f t="shared" si="6"/>
        <v>38</v>
      </c>
      <c r="AB46" s="21">
        <f t="shared" si="7"/>
        <v>38</v>
      </c>
    </row>
    <row r="47" spans="1:29">
      <c r="A47" s="46"/>
      <c r="B47" s="21" t="s">
        <v>12</v>
      </c>
      <c r="C47" s="17">
        <v>4</v>
      </c>
      <c r="D47" s="21">
        <v>4</v>
      </c>
      <c r="E47" s="17">
        <v>0</v>
      </c>
      <c r="F47" s="21">
        <v>0</v>
      </c>
      <c r="G47" s="17">
        <v>0</v>
      </c>
      <c r="H47" s="21">
        <v>0</v>
      </c>
      <c r="I47" s="17">
        <v>0</v>
      </c>
      <c r="J47" s="21">
        <v>0</v>
      </c>
      <c r="K47" s="17">
        <v>0</v>
      </c>
      <c r="L47" s="21">
        <v>0</v>
      </c>
      <c r="M47" s="17">
        <v>0</v>
      </c>
      <c r="N47" s="21">
        <v>0</v>
      </c>
      <c r="O47" s="17">
        <v>0</v>
      </c>
      <c r="P47" s="21">
        <v>0</v>
      </c>
      <c r="Q47" s="17"/>
      <c r="R47" s="21"/>
      <c r="S47" s="17"/>
      <c r="T47" s="21"/>
      <c r="U47" s="17"/>
      <c r="V47" s="21"/>
      <c r="W47" s="17"/>
      <c r="X47" s="21"/>
      <c r="Y47" s="17"/>
      <c r="Z47" s="21"/>
      <c r="AA47" s="17">
        <f t="shared" si="6"/>
        <v>4</v>
      </c>
      <c r="AB47" s="21">
        <f t="shared" si="7"/>
        <v>4</v>
      </c>
    </row>
    <row r="48" spans="1:29">
      <c r="A48" s="46"/>
      <c r="B48" s="9" t="s">
        <v>1</v>
      </c>
      <c r="C48" s="17">
        <v>8</v>
      </c>
      <c r="D48" s="21">
        <v>10</v>
      </c>
      <c r="E48" s="17">
        <v>0</v>
      </c>
      <c r="F48" s="21">
        <v>0</v>
      </c>
      <c r="G48" s="17">
        <v>0</v>
      </c>
      <c r="H48" s="21">
        <v>0</v>
      </c>
      <c r="I48" s="17">
        <v>0</v>
      </c>
      <c r="J48" s="21">
        <v>0</v>
      </c>
      <c r="K48" s="17">
        <v>0</v>
      </c>
      <c r="L48" s="21">
        <v>0</v>
      </c>
      <c r="M48" s="17">
        <v>0</v>
      </c>
      <c r="N48" s="21">
        <v>0</v>
      </c>
      <c r="O48" s="17">
        <v>0</v>
      </c>
      <c r="P48" s="21">
        <v>0</v>
      </c>
      <c r="Q48" s="17"/>
      <c r="R48" s="21"/>
      <c r="S48" s="17"/>
      <c r="T48" s="21"/>
      <c r="U48" s="17"/>
      <c r="V48" s="21"/>
      <c r="W48" s="17"/>
      <c r="X48" s="21"/>
      <c r="Y48" s="17"/>
      <c r="Z48" s="21"/>
      <c r="AA48" s="17">
        <f t="shared" si="6"/>
        <v>8</v>
      </c>
      <c r="AB48" s="21">
        <f t="shared" si="7"/>
        <v>10</v>
      </c>
    </row>
    <row r="49" spans="1:28">
      <c r="A49" s="46"/>
      <c r="B49" s="9" t="s">
        <v>21</v>
      </c>
      <c r="C49" s="17">
        <v>0</v>
      </c>
      <c r="D49" s="21">
        <v>0</v>
      </c>
      <c r="E49" s="17">
        <v>0</v>
      </c>
      <c r="F49" s="21">
        <v>0</v>
      </c>
      <c r="G49" s="17">
        <v>0</v>
      </c>
      <c r="H49" s="21">
        <v>0</v>
      </c>
      <c r="I49" s="17">
        <v>0</v>
      </c>
      <c r="J49" s="21">
        <v>0</v>
      </c>
      <c r="K49" s="17">
        <v>0</v>
      </c>
      <c r="L49" s="21">
        <v>0</v>
      </c>
      <c r="M49" s="17">
        <v>0</v>
      </c>
      <c r="N49" s="21">
        <v>0</v>
      </c>
      <c r="O49" s="17">
        <v>0</v>
      </c>
      <c r="P49" s="21">
        <v>0</v>
      </c>
      <c r="Q49" s="17"/>
      <c r="R49" s="21"/>
      <c r="S49" s="17"/>
      <c r="T49" s="21"/>
      <c r="U49" s="17"/>
      <c r="V49" s="21"/>
      <c r="W49" s="17"/>
      <c r="X49" s="21"/>
      <c r="Y49" s="17"/>
      <c r="Z49" s="21"/>
      <c r="AA49" s="17">
        <f t="shared" si="6"/>
        <v>0</v>
      </c>
      <c r="AB49" s="21">
        <f t="shared" si="7"/>
        <v>0</v>
      </c>
    </row>
    <row r="50" spans="1:28">
      <c r="A50" s="46"/>
      <c r="B50" s="21" t="s">
        <v>13</v>
      </c>
      <c r="C50" s="17">
        <v>0</v>
      </c>
      <c r="D50" s="21">
        <v>0</v>
      </c>
      <c r="E50" s="17">
        <v>0</v>
      </c>
      <c r="F50" s="21">
        <v>0</v>
      </c>
      <c r="G50" s="17">
        <v>0</v>
      </c>
      <c r="H50" s="21">
        <v>0</v>
      </c>
      <c r="I50" s="17">
        <v>0</v>
      </c>
      <c r="J50" s="21">
        <v>0</v>
      </c>
      <c r="K50" s="17">
        <v>0</v>
      </c>
      <c r="L50" s="21">
        <v>0</v>
      </c>
      <c r="M50" s="17">
        <v>0</v>
      </c>
      <c r="N50" s="21">
        <v>0</v>
      </c>
      <c r="O50" s="17">
        <v>0</v>
      </c>
      <c r="P50" s="21">
        <v>0</v>
      </c>
      <c r="Q50" s="17"/>
      <c r="R50" s="21"/>
      <c r="S50" s="17"/>
      <c r="T50" s="21"/>
      <c r="U50" s="17"/>
      <c r="V50" s="21"/>
      <c r="W50" s="17"/>
      <c r="X50" s="21"/>
      <c r="Y50" s="17"/>
      <c r="Z50" s="21"/>
      <c r="AA50" s="17">
        <f t="shared" si="6"/>
        <v>0</v>
      </c>
      <c r="AB50" s="21">
        <f t="shared" si="7"/>
        <v>0</v>
      </c>
    </row>
    <row r="51" spans="1:28">
      <c r="A51" s="46"/>
      <c r="B51" s="1" t="s">
        <v>81</v>
      </c>
      <c r="C51" s="17">
        <v>0</v>
      </c>
      <c r="D51" s="21">
        <v>0</v>
      </c>
      <c r="E51" s="17">
        <v>0</v>
      </c>
      <c r="F51" s="21">
        <v>0</v>
      </c>
      <c r="G51" s="17">
        <v>0</v>
      </c>
      <c r="H51" s="21">
        <v>0</v>
      </c>
      <c r="I51" s="17">
        <v>0</v>
      </c>
      <c r="J51" s="21">
        <v>0</v>
      </c>
      <c r="K51" s="17">
        <v>0</v>
      </c>
      <c r="L51" s="21">
        <v>0</v>
      </c>
      <c r="M51" s="17">
        <v>0</v>
      </c>
      <c r="N51" s="21">
        <v>0</v>
      </c>
      <c r="O51" s="17">
        <v>0</v>
      </c>
      <c r="P51" s="21">
        <v>0</v>
      </c>
      <c r="Q51" s="17"/>
      <c r="R51" s="21"/>
      <c r="S51" s="17"/>
      <c r="T51" s="21"/>
      <c r="U51" s="17"/>
      <c r="V51" s="21"/>
      <c r="W51" s="17"/>
      <c r="X51" s="21"/>
      <c r="Y51" s="17"/>
      <c r="Z51" s="21"/>
      <c r="AA51" s="17">
        <f t="shared" si="6"/>
        <v>0</v>
      </c>
      <c r="AB51" s="21">
        <f t="shared" si="7"/>
        <v>0</v>
      </c>
    </row>
    <row r="52" spans="1:28">
      <c r="A52" s="46"/>
      <c r="B52" s="21" t="s">
        <v>17</v>
      </c>
      <c r="C52" s="17">
        <v>0</v>
      </c>
      <c r="D52" s="21">
        <v>0</v>
      </c>
      <c r="E52" s="17">
        <v>0</v>
      </c>
      <c r="F52" s="21">
        <v>0</v>
      </c>
      <c r="G52" s="17">
        <v>0</v>
      </c>
      <c r="H52" s="21">
        <v>0</v>
      </c>
      <c r="I52" s="17">
        <v>0</v>
      </c>
      <c r="J52" s="21">
        <v>0</v>
      </c>
      <c r="K52" s="17">
        <v>0</v>
      </c>
      <c r="L52" s="21">
        <v>0</v>
      </c>
      <c r="M52" s="17">
        <v>0</v>
      </c>
      <c r="N52" s="21">
        <v>0</v>
      </c>
      <c r="O52" s="17">
        <v>1</v>
      </c>
      <c r="P52" s="21">
        <v>2</v>
      </c>
      <c r="Q52" s="17"/>
      <c r="R52" s="21"/>
      <c r="S52" s="17"/>
      <c r="T52" s="21"/>
      <c r="U52" s="17"/>
      <c r="V52" s="21"/>
      <c r="W52" s="17"/>
      <c r="X52" s="21"/>
      <c r="Y52" s="17"/>
      <c r="Z52" s="21"/>
      <c r="AA52" s="17">
        <f t="shared" si="6"/>
        <v>1</v>
      </c>
      <c r="AB52" s="21">
        <f t="shared" si="7"/>
        <v>2</v>
      </c>
    </row>
    <row r="53" spans="1:28">
      <c r="A53" s="46"/>
      <c r="B53" s="21" t="s">
        <v>91</v>
      </c>
      <c r="C53" s="17">
        <v>0</v>
      </c>
      <c r="D53" s="21">
        <v>0</v>
      </c>
      <c r="E53" s="17">
        <v>0</v>
      </c>
      <c r="F53" s="21">
        <v>0</v>
      </c>
      <c r="G53" s="17">
        <v>6</v>
      </c>
      <c r="H53" s="21">
        <v>5</v>
      </c>
      <c r="I53" s="17">
        <v>5</v>
      </c>
      <c r="J53" s="21">
        <v>5</v>
      </c>
      <c r="K53" s="17">
        <v>3</v>
      </c>
      <c r="L53" s="21">
        <v>4</v>
      </c>
      <c r="M53" s="17">
        <v>0</v>
      </c>
      <c r="N53" s="21">
        <v>0</v>
      </c>
      <c r="O53" s="17">
        <v>4</v>
      </c>
      <c r="P53" s="21">
        <v>4</v>
      </c>
      <c r="Q53" s="17"/>
      <c r="R53" s="21"/>
      <c r="S53" s="17"/>
      <c r="T53" s="21"/>
      <c r="U53" s="17"/>
      <c r="V53" s="21"/>
      <c r="W53" s="17"/>
      <c r="X53" s="21"/>
      <c r="Y53" s="17"/>
      <c r="Z53" s="21"/>
      <c r="AA53" s="17">
        <f t="shared" si="6"/>
        <v>18</v>
      </c>
      <c r="AB53" s="21">
        <f t="shared" si="7"/>
        <v>18</v>
      </c>
    </row>
    <row r="54" spans="1:28">
      <c r="A54" s="46"/>
      <c r="B54" s="21" t="s">
        <v>82</v>
      </c>
      <c r="C54" s="17">
        <v>0</v>
      </c>
      <c r="D54" s="21">
        <v>0</v>
      </c>
      <c r="E54" s="17">
        <v>0</v>
      </c>
      <c r="F54" s="21">
        <v>0</v>
      </c>
      <c r="G54" s="17">
        <v>0</v>
      </c>
      <c r="H54" s="21">
        <v>0</v>
      </c>
      <c r="I54" s="17">
        <v>0</v>
      </c>
      <c r="J54" s="21">
        <v>0</v>
      </c>
      <c r="K54" s="17">
        <v>0</v>
      </c>
      <c r="L54" s="21">
        <v>0</v>
      </c>
      <c r="M54" s="17">
        <v>0</v>
      </c>
      <c r="N54" s="21">
        <v>0</v>
      </c>
      <c r="O54" s="17">
        <v>0</v>
      </c>
      <c r="P54" s="21">
        <v>0</v>
      </c>
      <c r="Q54" s="17"/>
      <c r="R54" s="21"/>
      <c r="S54" s="17"/>
      <c r="T54" s="21"/>
      <c r="U54" s="17"/>
      <c r="V54" s="21"/>
      <c r="W54" s="17"/>
      <c r="X54" s="21"/>
      <c r="Y54" s="17"/>
      <c r="Z54" s="21"/>
      <c r="AA54" s="17">
        <f t="shared" si="6"/>
        <v>0</v>
      </c>
      <c r="AB54" s="21">
        <f t="shared" si="7"/>
        <v>0</v>
      </c>
    </row>
    <row r="55" spans="1:28">
      <c r="A55" s="46"/>
      <c r="B55" s="1" t="s">
        <v>85</v>
      </c>
      <c r="C55" s="17">
        <v>0</v>
      </c>
      <c r="D55" s="21">
        <v>0</v>
      </c>
      <c r="E55" s="17">
        <v>0</v>
      </c>
      <c r="F55" s="21">
        <v>0</v>
      </c>
      <c r="G55" s="17">
        <v>0</v>
      </c>
      <c r="H55" s="21">
        <v>0</v>
      </c>
      <c r="I55" s="17">
        <v>0</v>
      </c>
      <c r="J55" s="21">
        <v>0</v>
      </c>
      <c r="K55" s="17">
        <v>0</v>
      </c>
      <c r="L55" s="21">
        <v>0</v>
      </c>
      <c r="M55" s="17">
        <v>0</v>
      </c>
      <c r="N55" s="21">
        <v>0</v>
      </c>
      <c r="O55" s="17">
        <v>0</v>
      </c>
      <c r="P55" s="21">
        <v>0</v>
      </c>
      <c r="Q55" s="17"/>
      <c r="R55" s="21"/>
      <c r="S55" s="17"/>
      <c r="T55" s="21"/>
      <c r="U55" s="17"/>
      <c r="V55" s="21"/>
      <c r="W55" s="17"/>
      <c r="X55" s="21"/>
      <c r="Y55" s="17"/>
      <c r="Z55" s="21"/>
      <c r="AA55" s="17">
        <f t="shared" si="6"/>
        <v>0</v>
      </c>
      <c r="AB55" s="21">
        <f t="shared" si="7"/>
        <v>0</v>
      </c>
    </row>
    <row r="56" spans="1:28">
      <c r="A56" s="46"/>
      <c r="B56" s="21" t="s">
        <v>83</v>
      </c>
      <c r="C56" s="17">
        <v>0</v>
      </c>
      <c r="D56" s="21">
        <v>0</v>
      </c>
      <c r="E56" s="17">
        <v>0</v>
      </c>
      <c r="F56" s="21">
        <v>0</v>
      </c>
      <c r="G56" s="17">
        <v>0</v>
      </c>
      <c r="H56" s="21">
        <v>0</v>
      </c>
      <c r="I56" s="17">
        <v>0</v>
      </c>
      <c r="J56" s="21">
        <v>0</v>
      </c>
      <c r="K56" s="17">
        <v>0</v>
      </c>
      <c r="L56" s="21">
        <v>0</v>
      </c>
      <c r="M56" s="17">
        <v>9</v>
      </c>
      <c r="N56" s="21">
        <v>9</v>
      </c>
      <c r="O56" s="17">
        <v>0</v>
      </c>
      <c r="P56" s="21">
        <v>0</v>
      </c>
      <c r="Q56" s="17"/>
      <c r="R56" s="21"/>
      <c r="S56" s="17"/>
      <c r="T56" s="21"/>
      <c r="U56" s="17"/>
      <c r="V56" s="21"/>
      <c r="W56" s="17"/>
      <c r="X56" s="21"/>
      <c r="Y56" s="17"/>
      <c r="Z56" s="21"/>
      <c r="AA56" s="17">
        <f t="shared" si="6"/>
        <v>9</v>
      </c>
      <c r="AB56" s="21">
        <f t="shared" si="7"/>
        <v>9</v>
      </c>
    </row>
    <row r="57" spans="1:28">
      <c r="A57" s="46"/>
      <c r="B57" s="21" t="s">
        <v>84</v>
      </c>
      <c r="C57" s="17">
        <v>0</v>
      </c>
      <c r="D57" s="21">
        <v>0</v>
      </c>
      <c r="E57" s="17">
        <v>0</v>
      </c>
      <c r="F57" s="21">
        <v>0</v>
      </c>
      <c r="G57" s="17">
        <v>0</v>
      </c>
      <c r="H57" s="21">
        <v>0</v>
      </c>
      <c r="I57" s="17">
        <v>0</v>
      </c>
      <c r="J57" s="21">
        <v>0</v>
      </c>
      <c r="K57" s="17">
        <v>0</v>
      </c>
      <c r="L57" s="21">
        <v>0</v>
      </c>
      <c r="M57" s="17">
        <v>0</v>
      </c>
      <c r="N57" s="21">
        <v>0</v>
      </c>
      <c r="O57" s="17">
        <v>0</v>
      </c>
      <c r="P57" s="21">
        <v>0</v>
      </c>
      <c r="Q57" s="17"/>
      <c r="R57" s="21"/>
      <c r="S57" s="17"/>
      <c r="T57" s="21"/>
      <c r="U57" s="17"/>
      <c r="V57" s="21"/>
      <c r="W57" s="17"/>
      <c r="X57" s="21"/>
      <c r="Y57" s="17"/>
      <c r="Z57" s="21"/>
      <c r="AA57" s="17">
        <f t="shared" si="6"/>
        <v>0</v>
      </c>
      <c r="AB57" s="21">
        <f t="shared" si="7"/>
        <v>0</v>
      </c>
    </row>
    <row r="58" spans="1:28">
      <c r="A58" s="46"/>
      <c r="B58" s="21" t="s">
        <v>19</v>
      </c>
      <c r="C58" s="17">
        <v>1</v>
      </c>
      <c r="D58" s="21">
        <v>0</v>
      </c>
      <c r="E58" s="17">
        <v>0</v>
      </c>
      <c r="F58" s="21">
        <v>1</v>
      </c>
      <c r="G58" s="17">
        <v>2</v>
      </c>
      <c r="H58" s="21">
        <v>2</v>
      </c>
      <c r="I58" s="17">
        <v>3</v>
      </c>
      <c r="J58" s="21">
        <v>3</v>
      </c>
      <c r="K58" s="17">
        <v>0</v>
      </c>
      <c r="L58" s="21">
        <v>0</v>
      </c>
      <c r="M58" s="17">
        <v>2</v>
      </c>
      <c r="N58" s="21">
        <v>2</v>
      </c>
      <c r="O58" s="17">
        <v>6</v>
      </c>
      <c r="P58" s="21">
        <v>4</v>
      </c>
      <c r="Q58" s="17"/>
      <c r="R58" s="21"/>
      <c r="S58" s="17"/>
      <c r="T58" s="21"/>
      <c r="U58" s="17"/>
      <c r="V58" s="21"/>
      <c r="W58" s="17"/>
      <c r="X58" s="21"/>
      <c r="Y58" s="17"/>
      <c r="Z58" s="21"/>
      <c r="AA58" s="17">
        <f t="shared" si="6"/>
        <v>14</v>
      </c>
      <c r="AB58" s="21">
        <f t="shared" si="7"/>
        <v>12</v>
      </c>
    </row>
    <row r="59" spans="1:28">
      <c r="A59" s="46"/>
      <c r="B59" s="21" t="s">
        <v>89</v>
      </c>
      <c r="C59" s="17">
        <v>5</v>
      </c>
      <c r="D59" s="21">
        <v>0</v>
      </c>
      <c r="E59" s="17">
        <v>10</v>
      </c>
      <c r="F59" s="21">
        <v>15</v>
      </c>
      <c r="G59" s="17">
        <v>0</v>
      </c>
      <c r="H59" s="21">
        <v>0</v>
      </c>
      <c r="I59" s="17">
        <v>0</v>
      </c>
      <c r="J59" s="21">
        <v>0</v>
      </c>
      <c r="K59" s="17">
        <v>0</v>
      </c>
      <c r="L59" s="21">
        <v>0</v>
      </c>
      <c r="M59" s="17">
        <v>0</v>
      </c>
      <c r="N59" s="21">
        <v>0</v>
      </c>
      <c r="O59" s="17">
        <v>4</v>
      </c>
      <c r="P59" s="21">
        <v>0</v>
      </c>
      <c r="Q59" s="17"/>
      <c r="R59" s="21"/>
      <c r="S59" s="17"/>
      <c r="T59" s="21"/>
      <c r="U59" s="17"/>
      <c r="V59" s="21"/>
      <c r="W59" s="17"/>
      <c r="X59" s="21"/>
      <c r="Y59" s="17"/>
      <c r="Z59" s="21"/>
      <c r="AA59" s="17">
        <f t="shared" si="6"/>
        <v>19</v>
      </c>
      <c r="AB59" s="21">
        <f t="shared" si="7"/>
        <v>15</v>
      </c>
    </row>
    <row r="60" spans="1:28">
      <c r="A60" s="46"/>
      <c r="B60" s="1" t="s">
        <v>88</v>
      </c>
      <c r="C60" s="17">
        <v>4</v>
      </c>
      <c r="D60" s="21">
        <v>4</v>
      </c>
      <c r="E60" s="17">
        <v>0</v>
      </c>
      <c r="F60" s="21">
        <v>0</v>
      </c>
      <c r="G60" s="17">
        <v>0</v>
      </c>
      <c r="H60" s="21">
        <v>0</v>
      </c>
      <c r="I60" s="17">
        <v>0</v>
      </c>
      <c r="J60" s="21">
        <v>0</v>
      </c>
      <c r="K60" s="17">
        <v>4</v>
      </c>
      <c r="L60" s="21">
        <v>4</v>
      </c>
      <c r="M60" s="17">
        <v>6</v>
      </c>
      <c r="N60" s="21">
        <v>5</v>
      </c>
      <c r="O60" s="17">
        <v>1</v>
      </c>
      <c r="P60" s="21">
        <v>2</v>
      </c>
      <c r="Q60" s="17"/>
      <c r="R60" s="21"/>
      <c r="S60" s="17"/>
      <c r="T60" s="21"/>
      <c r="U60" s="17"/>
      <c r="V60" s="21"/>
      <c r="W60" s="17"/>
      <c r="X60" s="21"/>
      <c r="Y60" s="17"/>
      <c r="Z60" s="21"/>
      <c r="AA60" s="17">
        <f t="shared" si="6"/>
        <v>15</v>
      </c>
      <c r="AB60" s="21">
        <f t="shared" si="7"/>
        <v>15</v>
      </c>
    </row>
    <row r="61" spans="1:28">
      <c r="A61" s="46"/>
      <c r="B61" s="21" t="s">
        <v>95</v>
      </c>
      <c r="C61" s="17">
        <v>0</v>
      </c>
      <c r="D61" s="21">
        <v>0</v>
      </c>
      <c r="E61" s="17">
        <v>0</v>
      </c>
      <c r="F61" s="21">
        <v>0</v>
      </c>
      <c r="G61" s="17">
        <v>0</v>
      </c>
      <c r="H61" s="21">
        <v>0</v>
      </c>
      <c r="I61" s="17">
        <v>0</v>
      </c>
      <c r="J61" s="21">
        <v>0</v>
      </c>
      <c r="K61" s="17">
        <v>0</v>
      </c>
      <c r="L61" s="21">
        <v>0</v>
      </c>
      <c r="M61" s="17">
        <v>0</v>
      </c>
      <c r="N61" s="21">
        <v>0</v>
      </c>
      <c r="O61" s="17">
        <v>4</v>
      </c>
      <c r="P61" s="21">
        <v>2</v>
      </c>
      <c r="Q61" s="17"/>
      <c r="R61" s="21"/>
      <c r="S61" s="17"/>
      <c r="T61" s="21"/>
      <c r="U61" s="17"/>
      <c r="V61" s="21"/>
      <c r="W61" s="17"/>
      <c r="X61" s="21"/>
      <c r="Y61" s="17"/>
      <c r="Z61" s="21"/>
      <c r="AA61" s="17"/>
      <c r="AB61" s="21">
        <f t="shared" si="7"/>
        <v>2</v>
      </c>
    </row>
    <row r="62" spans="1:28">
      <c r="A62" s="46"/>
      <c r="B62" s="21" t="s">
        <v>20</v>
      </c>
      <c r="C62" s="17">
        <v>12</v>
      </c>
      <c r="D62" s="21">
        <v>12</v>
      </c>
      <c r="E62" s="17">
        <v>11</v>
      </c>
      <c r="F62" s="21">
        <v>12</v>
      </c>
      <c r="G62" s="17">
        <v>8</v>
      </c>
      <c r="H62" s="21">
        <v>8</v>
      </c>
      <c r="I62" s="17">
        <v>10</v>
      </c>
      <c r="J62" s="21">
        <v>10</v>
      </c>
      <c r="K62" s="17">
        <v>8</v>
      </c>
      <c r="L62" s="21">
        <v>8</v>
      </c>
      <c r="M62" s="17">
        <v>10</v>
      </c>
      <c r="N62" s="21">
        <v>9</v>
      </c>
      <c r="O62" s="17">
        <v>9</v>
      </c>
      <c r="P62" s="21">
        <v>9</v>
      </c>
      <c r="Q62" s="17"/>
      <c r="R62" s="21"/>
      <c r="S62" s="17"/>
      <c r="T62" s="21"/>
      <c r="U62" s="17"/>
      <c r="V62" s="21"/>
      <c r="W62" s="17"/>
      <c r="X62" s="21"/>
      <c r="Y62" s="17"/>
      <c r="Z62" s="21"/>
      <c r="AA62" s="17">
        <f t="shared" si="6"/>
        <v>68</v>
      </c>
      <c r="AB62" s="21">
        <f t="shared" si="7"/>
        <v>68</v>
      </c>
    </row>
    <row r="63" spans="1:28">
      <c r="A63" s="46"/>
      <c r="B63" s="21" t="s">
        <v>10</v>
      </c>
      <c r="C63" s="17">
        <v>44</v>
      </c>
      <c r="D63" s="21">
        <v>34</v>
      </c>
      <c r="E63" s="17">
        <v>57</v>
      </c>
      <c r="F63" s="21">
        <v>63</v>
      </c>
      <c r="G63" s="17">
        <v>53</v>
      </c>
      <c r="H63" s="5">
        <v>51</v>
      </c>
      <c r="I63" s="31">
        <v>21</v>
      </c>
      <c r="J63" s="5">
        <v>21</v>
      </c>
      <c r="K63" s="17">
        <v>59</v>
      </c>
      <c r="L63" s="21">
        <v>64</v>
      </c>
      <c r="M63" s="17">
        <v>24</v>
      </c>
      <c r="N63" s="21">
        <v>37</v>
      </c>
      <c r="O63" s="17">
        <v>97</v>
      </c>
      <c r="P63" s="21">
        <v>93</v>
      </c>
      <c r="Q63" s="17"/>
      <c r="R63" s="21"/>
      <c r="S63" s="17"/>
      <c r="T63" s="21"/>
      <c r="U63" s="17"/>
      <c r="V63" s="21"/>
      <c r="W63" s="17"/>
      <c r="X63" s="21"/>
      <c r="Y63" s="17"/>
      <c r="Z63" s="21"/>
      <c r="AA63" s="17">
        <f t="shared" si="6"/>
        <v>355</v>
      </c>
      <c r="AB63" s="21">
        <f t="shared" si="7"/>
        <v>363</v>
      </c>
    </row>
    <row r="64" spans="1:28">
      <c r="A64" s="47"/>
      <c r="B64" s="5" t="s">
        <v>90</v>
      </c>
      <c r="C64" s="31">
        <v>0</v>
      </c>
      <c r="D64" s="5">
        <v>0</v>
      </c>
      <c r="E64" s="31">
        <v>1</v>
      </c>
      <c r="F64" s="5">
        <v>1</v>
      </c>
      <c r="G64" s="31">
        <v>0</v>
      </c>
      <c r="H64" s="21">
        <v>0</v>
      </c>
      <c r="I64" s="31">
        <v>0</v>
      </c>
      <c r="J64" s="21">
        <v>0</v>
      </c>
      <c r="K64" s="31">
        <v>0</v>
      </c>
      <c r="L64" s="5">
        <v>0</v>
      </c>
      <c r="M64" s="31">
        <v>0</v>
      </c>
      <c r="N64" s="5">
        <v>0</v>
      </c>
      <c r="O64" s="31">
        <v>0</v>
      </c>
      <c r="P64" s="5">
        <v>0</v>
      </c>
      <c r="Q64" s="31"/>
      <c r="R64" s="5"/>
      <c r="S64" s="31"/>
      <c r="T64" s="5"/>
      <c r="U64" s="31"/>
      <c r="V64" s="5"/>
      <c r="W64" s="31"/>
      <c r="X64" s="5"/>
      <c r="Y64" s="31"/>
      <c r="Z64" s="5"/>
      <c r="AA64" s="17">
        <f t="shared" si="6"/>
        <v>1</v>
      </c>
      <c r="AB64" s="21">
        <f t="shared" si="7"/>
        <v>1</v>
      </c>
    </row>
    <row r="65" spans="1:28" ht="24.4" thickBot="1">
      <c r="A65" s="10"/>
      <c r="B65" s="11" t="s">
        <v>87</v>
      </c>
      <c r="C65" s="22">
        <f>SUM(C5:C64)</f>
        <v>5076</v>
      </c>
      <c r="D65" s="32">
        <f t="shared" ref="D65:H65" si="8">SUM(D5:D64)</f>
        <v>4982</v>
      </c>
      <c r="E65" s="22">
        <f t="shared" si="8"/>
        <v>4097</v>
      </c>
      <c r="F65" s="32">
        <f t="shared" si="8"/>
        <v>4390</v>
      </c>
      <c r="G65" s="22">
        <f t="shared" si="8"/>
        <v>2059</v>
      </c>
      <c r="H65" s="32">
        <f t="shared" si="8"/>
        <v>2467</v>
      </c>
      <c r="I65" s="24">
        <f>SUM(I6:I63)</f>
        <v>1774</v>
      </c>
      <c r="J65" s="25">
        <f>SUM(J6:J63)</f>
        <v>1826</v>
      </c>
      <c r="K65" s="24">
        <f t="shared" ref="K65:P65" si="9">SUM(K6:K64)</f>
        <v>1742</v>
      </c>
      <c r="L65" s="25">
        <f t="shared" si="9"/>
        <v>1915</v>
      </c>
      <c r="M65" s="24">
        <f t="shared" si="9"/>
        <v>1841</v>
      </c>
      <c r="N65" s="25">
        <f t="shared" si="9"/>
        <v>1613</v>
      </c>
      <c r="O65" s="24">
        <f t="shared" si="9"/>
        <v>4413</v>
      </c>
      <c r="P65" s="25">
        <f t="shared" si="9"/>
        <v>4108</v>
      </c>
      <c r="Q65" s="24">
        <f t="shared" ref="Q65:Z65" si="10">SUM(Q6:Q63)</f>
        <v>0</v>
      </c>
      <c r="R65" s="25">
        <f t="shared" si="10"/>
        <v>0</v>
      </c>
      <c r="S65" s="24">
        <f t="shared" si="10"/>
        <v>0</v>
      </c>
      <c r="T65" s="25">
        <f t="shared" si="10"/>
        <v>0</v>
      </c>
      <c r="U65" s="24">
        <f t="shared" si="10"/>
        <v>0</v>
      </c>
      <c r="V65" s="25">
        <f t="shared" si="10"/>
        <v>0</v>
      </c>
      <c r="W65" s="24">
        <f t="shared" si="10"/>
        <v>0</v>
      </c>
      <c r="X65" s="25">
        <f t="shared" si="10"/>
        <v>0</v>
      </c>
      <c r="Y65" s="24">
        <f t="shared" si="10"/>
        <v>0</v>
      </c>
      <c r="Z65" s="25">
        <f t="shared" si="10"/>
        <v>0</v>
      </c>
      <c r="AA65" s="24">
        <f>SUM(AA6:AA64)</f>
        <v>20995</v>
      </c>
      <c r="AB65" s="27">
        <f>SUM(AB6:AB64)</f>
        <v>21299</v>
      </c>
    </row>
    <row r="66" spans="1:28" ht="24.4" thickTop="1"/>
    <row r="607" spans="2:7">
      <c r="B607" s="14" t="s">
        <v>27</v>
      </c>
      <c r="C607" s="14" t="s">
        <v>28</v>
      </c>
      <c r="D607" s="14"/>
      <c r="E607" s="14" t="s">
        <v>29</v>
      </c>
      <c r="F607" s="14"/>
      <c r="G607" s="14" t="s">
        <v>30</v>
      </c>
    </row>
    <row r="608" spans="2:7">
      <c r="B608" s="14" t="s">
        <v>27</v>
      </c>
      <c r="C608" s="14" t="s">
        <v>28</v>
      </c>
      <c r="D608" s="14"/>
      <c r="E608" s="14" t="s">
        <v>32</v>
      </c>
      <c r="F608" s="14"/>
      <c r="G608" s="14" t="s">
        <v>33</v>
      </c>
    </row>
    <row r="609" spans="1:11">
      <c r="B609" s="14" t="s">
        <v>27</v>
      </c>
      <c r="C609" s="14" t="s">
        <v>28</v>
      </c>
      <c r="D609" s="14"/>
      <c r="E609" s="14" t="s">
        <v>35</v>
      </c>
      <c r="F609" s="14"/>
      <c r="G609" s="14" t="s">
        <v>36</v>
      </c>
      <c r="J609" s="14" t="s">
        <v>25</v>
      </c>
      <c r="K609" s="15"/>
    </row>
    <row r="610" spans="1:11">
      <c r="A610" s="14" t="s">
        <v>26</v>
      </c>
      <c r="B610" s="14" t="s">
        <v>27</v>
      </c>
      <c r="C610" s="14" t="s">
        <v>28</v>
      </c>
      <c r="D610" s="14"/>
      <c r="E610" s="14" t="s">
        <v>37</v>
      </c>
      <c r="F610" s="14"/>
      <c r="G610" s="14" t="s">
        <v>38</v>
      </c>
      <c r="H610" s="14"/>
      <c r="I610" s="14"/>
      <c r="J610" s="14" t="s">
        <v>31</v>
      </c>
      <c r="K610" s="15"/>
    </row>
    <row r="611" spans="1:11">
      <c r="A611" s="14" t="s">
        <v>26</v>
      </c>
      <c r="B611" s="14" t="s">
        <v>27</v>
      </c>
      <c r="C611" s="14" t="s">
        <v>28</v>
      </c>
      <c r="D611" s="14"/>
      <c r="E611" s="14" t="s">
        <v>40</v>
      </c>
      <c r="F611" s="14"/>
      <c r="G611" s="14" t="s">
        <v>41</v>
      </c>
      <c r="H611" s="14"/>
      <c r="I611" s="14"/>
      <c r="J611" s="14" t="s">
        <v>34</v>
      </c>
      <c r="K611" s="15"/>
    </row>
    <row r="612" spans="1:11">
      <c r="A612" s="14" t="s">
        <v>26</v>
      </c>
      <c r="B612" s="14" t="s">
        <v>27</v>
      </c>
      <c r="C612" s="14" t="s">
        <v>28</v>
      </c>
      <c r="D612" s="14"/>
      <c r="E612" s="14" t="s">
        <v>42</v>
      </c>
      <c r="F612" s="14"/>
      <c r="G612" s="14" t="s">
        <v>43</v>
      </c>
      <c r="H612" s="14"/>
      <c r="I612" s="14"/>
      <c r="J612" s="14" t="s">
        <v>34</v>
      </c>
      <c r="K612" s="15"/>
    </row>
    <row r="613" spans="1:11">
      <c r="A613" s="14" t="s">
        <v>26</v>
      </c>
      <c r="B613" s="14" t="s">
        <v>27</v>
      </c>
      <c r="C613" s="14" t="s">
        <v>28</v>
      </c>
      <c r="D613" s="14"/>
      <c r="E613" s="14" t="s">
        <v>45</v>
      </c>
      <c r="F613" s="14"/>
      <c r="G613" s="14" t="s">
        <v>46</v>
      </c>
      <c r="H613" s="14"/>
      <c r="I613" s="14"/>
      <c r="J613" s="14" t="s">
        <v>39</v>
      </c>
      <c r="K613" s="15"/>
    </row>
    <row r="614" spans="1:11">
      <c r="A614" s="14" t="s">
        <v>26</v>
      </c>
      <c r="B614" s="14" t="s">
        <v>27</v>
      </c>
      <c r="C614" s="14" t="s">
        <v>28</v>
      </c>
      <c r="D614" s="14"/>
      <c r="E614" s="14" t="s">
        <v>47</v>
      </c>
      <c r="F614" s="14"/>
      <c r="G614" s="14" t="s">
        <v>48</v>
      </c>
      <c r="H614" s="14"/>
      <c r="I614" s="14"/>
      <c r="J614" s="14" t="s">
        <v>25</v>
      </c>
      <c r="K614" s="15"/>
    </row>
    <row r="615" spans="1:11">
      <c r="A615" s="14" t="s">
        <v>26</v>
      </c>
      <c r="B615" s="14" t="s">
        <v>27</v>
      </c>
      <c r="C615" s="14" t="s">
        <v>28</v>
      </c>
      <c r="D615" s="14"/>
      <c r="E615" s="14" t="s">
        <v>49</v>
      </c>
      <c r="F615" s="14"/>
      <c r="G615" s="14" t="s">
        <v>50</v>
      </c>
      <c r="H615" s="14"/>
      <c r="I615" s="14"/>
      <c r="J615" s="14" t="s">
        <v>44</v>
      </c>
      <c r="K615" s="15"/>
    </row>
    <row r="616" spans="1:11">
      <c r="A616" s="14" t="s">
        <v>26</v>
      </c>
      <c r="B616" s="14" t="s">
        <v>27</v>
      </c>
      <c r="C616" s="14" t="s">
        <v>28</v>
      </c>
      <c r="D616" s="14"/>
      <c r="E616" s="14" t="s">
        <v>51</v>
      </c>
      <c r="F616" s="14"/>
      <c r="G616" s="14" t="s">
        <v>52</v>
      </c>
      <c r="H616" s="14"/>
      <c r="I616" s="14"/>
      <c r="J616" s="14" t="s">
        <v>44</v>
      </c>
      <c r="K616" s="15"/>
    </row>
    <row r="617" spans="1:11">
      <c r="A617" s="14" t="s">
        <v>26</v>
      </c>
      <c r="B617" s="14" t="s">
        <v>27</v>
      </c>
      <c r="C617" s="14" t="s">
        <v>28</v>
      </c>
      <c r="D617" s="14"/>
      <c r="E617" s="14" t="s">
        <v>53</v>
      </c>
      <c r="F617" s="14"/>
      <c r="G617" s="14" t="s">
        <v>54</v>
      </c>
      <c r="H617" s="14"/>
      <c r="I617" s="14"/>
      <c r="J617" s="14" t="s">
        <v>44</v>
      </c>
      <c r="K617" s="15"/>
    </row>
    <row r="618" spans="1:11">
      <c r="A618" s="14" t="s">
        <v>26</v>
      </c>
      <c r="B618" s="14" t="s">
        <v>27</v>
      </c>
      <c r="C618" s="14" t="s">
        <v>28</v>
      </c>
      <c r="D618" s="14"/>
      <c r="E618" s="14" t="s">
        <v>55</v>
      </c>
      <c r="F618" s="14"/>
      <c r="G618" s="14" t="s">
        <v>56</v>
      </c>
      <c r="H618" s="14"/>
      <c r="I618" s="14"/>
      <c r="J618" s="14" t="s">
        <v>44</v>
      </c>
      <c r="K618" s="15"/>
    </row>
    <row r="619" spans="1:11">
      <c r="A619" s="14" t="s">
        <v>26</v>
      </c>
      <c r="B619" s="14" t="s">
        <v>27</v>
      </c>
      <c r="C619" s="14" t="s">
        <v>28</v>
      </c>
      <c r="D619" s="14"/>
      <c r="E619" s="14" t="s">
        <v>57</v>
      </c>
      <c r="F619" s="14"/>
      <c r="G619" s="14" t="s">
        <v>58</v>
      </c>
      <c r="H619" s="14"/>
      <c r="I619" s="14"/>
      <c r="J619" s="14" t="s">
        <v>34</v>
      </c>
      <c r="K619" s="15"/>
    </row>
    <row r="620" spans="1:11">
      <c r="A620" s="14" t="s">
        <v>26</v>
      </c>
      <c r="B620" s="14" t="s">
        <v>27</v>
      </c>
      <c r="C620" s="14" t="s">
        <v>28</v>
      </c>
      <c r="D620" s="14"/>
      <c r="E620" s="14" t="s">
        <v>59</v>
      </c>
      <c r="F620" s="14"/>
      <c r="G620" s="14" t="s">
        <v>60</v>
      </c>
      <c r="H620" s="14"/>
      <c r="I620" s="14"/>
      <c r="J620" s="14" t="s">
        <v>34</v>
      </c>
      <c r="K620" s="15"/>
    </row>
    <row r="621" spans="1:11">
      <c r="A621" s="14" t="s">
        <v>26</v>
      </c>
      <c r="B621" s="14" t="s">
        <v>27</v>
      </c>
      <c r="C621" s="14" t="s">
        <v>28</v>
      </c>
      <c r="D621" s="14"/>
      <c r="E621" s="14" t="s">
        <v>62</v>
      </c>
      <c r="F621" s="14"/>
      <c r="G621" s="14" t="s">
        <v>63</v>
      </c>
      <c r="H621" s="14"/>
      <c r="I621" s="14"/>
      <c r="J621" s="14" t="s">
        <v>44</v>
      </c>
      <c r="K621" s="15"/>
    </row>
    <row r="622" spans="1:11">
      <c r="A622" s="14" t="s">
        <v>26</v>
      </c>
      <c r="B622" s="14" t="s">
        <v>27</v>
      </c>
      <c r="C622" s="14" t="s">
        <v>28</v>
      </c>
      <c r="D622" s="14"/>
      <c r="E622" s="14" t="s">
        <v>65</v>
      </c>
      <c r="F622" s="14"/>
      <c r="G622" s="14" t="s">
        <v>66</v>
      </c>
      <c r="H622" s="14"/>
      <c r="I622" s="14"/>
      <c r="J622" s="14" t="s">
        <v>34</v>
      </c>
      <c r="K622" s="15"/>
    </row>
    <row r="623" spans="1:11">
      <c r="A623" s="14" t="s">
        <v>26</v>
      </c>
      <c r="B623" s="14" t="s">
        <v>27</v>
      </c>
      <c r="C623" s="14" t="s">
        <v>28</v>
      </c>
      <c r="D623" s="14"/>
      <c r="E623" s="14" t="s">
        <v>67</v>
      </c>
      <c r="F623" s="14"/>
      <c r="G623" s="14" t="s">
        <v>68</v>
      </c>
      <c r="H623" s="14"/>
      <c r="I623" s="14"/>
      <c r="J623" s="14" t="s">
        <v>61</v>
      </c>
      <c r="K623" s="15"/>
    </row>
    <row r="624" spans="1:11">
      <c r="A624" s="14" t="s">
        <v>26</v>
      </c>
      <c r="B624" s="14" t="s">
        <v>27</v>
      </c>
      <c r="C624" s="14" t="s">
        <v>28</v>
      </c>
      <c r="D624" s="14"/>
      <c r="E624" s="14" t="s">
        <v>69</v>
      </c>
      <c r="F624" s="14"/>
      <c r="G624" s="14" t="s">
        <v>70</v>
      </c>
      <c r="H624" s="14"/>
      <c r="I624" s="14"/>
      <c r="J624" s="14" t="s">
        <v>64</v>
      </c>
      <c r="K624" s="15"/>
    </row>
    <row r="625" spans="1:11">
      <c r="A625" s="14" t="s">
        <v>26</v>
      </c>
      <c r="B625" s="14" t="s">
        <v>27</v>
      </c>
      <c r="C625" s="14" t="s">
        <v>28</v>
      </c>
      <c r="D625" s="14"/>
      <c r="E625" s="14" t="s">
        <v>71</v>
      </c>
      <c r="F625" s="14"/>
      <c r="G625" s="14" t="s">
        <v>72</v>
      </c>
      <c r="H625" s="14"/>
      <c r="I625" s="14"/>
      <c r="J625" s="14" t="s">
        <v>25</v>
      </c>
      <c r="K625" s="15"/>
    </row>
    <row r="626" spans="1:11">
      <c r="A626" s="14" t="s">
        <v>26</v>
      </c>
      <c r="B626" s="14" t="s">
        <v>27</v>
      </c>
      <c r="C626" s="14" t="s">
        <v>28</v>
      </c>
      <c r="D626" s="14"/>
      <c r="E626" s="14" t="s">
        <v>73</v>
      </c>
      <c r="F626" s="14"/>
      <c r="G626" s="14" t="s">
        <v>74</v>
      </c>
      <c r="H626" s="14"/>
      <c r="I626" s="14"/>
      <c r="J626" s="14" t="s">
        <v>25</v>
      </c>
      <c r="K626" s="15"/>
    </row>
    <row r="627" spans="1:11">
      <c r="A627" s="14" t="s">
        <v>26</v>
      </c>
      <c r="B627" s="14" t="s">
        <v>27</v>
      </c>
      <c r="C627" s="14" t="s">
        <v>28</v>
      </c>
      <c r="D627" s="14"/>
      <c r="E627" s="14" t="s">
        <v>76</v>
      </c>
      <c r="F627" s="14"/>
      <c r="G627" s="14" t="s">
        <v>77</v>
      </c>
      <c r="H627" s="14"/>
      <c r="I627" s="14"/>
      <c r="J627" s="14" t="s">
        <v>31</v>
      </c>
      <c r="K627" s="15"/>
    </row>
    <row r="628" spans="1:11">
      <c r="A628" s="14" t="s">
        <v>26</v>
      </c>
      <c r="B628" s="13" t="s">
        <v>27</v>
      </c>
      <c r="H628" s="14"/>
      <c r="I628" s="14"/>
      <c r="J628" s="14" t="s">
        <v>34</v>
      </c>
      <c r="K628" s="15"/>
    </row>
    <row r="629" spans="1:11">
      <c r="A629" s="14" t="s">
        <v>26</v>
      </c>
      <c r="H629" s="14"/>
      <c r="I629" s="14"/>
      <c r="J629" s="14" t="s">
        <v>75</v>
      </c>
      <c r="K629" s="15"/>
    </row>
    <row r="630" spans="1:11">
      <c r="A630" s="14" t="s">
        <v>26</v>
      </c>
      <c r="H630" s="14"/>
      <c r="I630" s="14"/>
      <c r="J630" s="14" t="s">
        <v>64</v>
      </c>
      <c r="K630" s="15"/>
    </row>
    <row r="631" spans="1:11">
      <c r="A631" s="14" t="s">
        <v>26</v>
      </c>
    </row>
  </sheetData>
  <mergeCells count="22">
    <mergeCell ref="A38:A64"/>
    <mergeCell ref="AA4:AB4"/>
    <mergeCell ref="A6:A14"/>
    <mergeCell ref="A16:A25"/>
    <mergeCell ref="A27:A30"/>
    <mergeCell ref="A34:A36"/>
    <mergeCell ref="O4:P4"/>
    <mergeCell ref="Q4:R4"/>
    <mergeCell ref="S4:T4"/>
    <mergeCell ref="U4:V4"/>
    <mergeCell ref="W4:X4"/>
    <mergeCell ref="Y4:Z4"/>
    <mergeCell ref="A1:AB1"/>
    <mergeCell ref="A2:AB2"/>
    <mergeCell ref="A4:A5"/>
    <mergeCell ref="B4:B5"/>
    <mergeCell ref="C4:D4"/>
    <mergeCell ref="E4:F4"/>
    <mergeCell ref="G4:H4"/>
    <mergeCell ref="I4:J4"/>
    <mergeCell ref="K4:L4"/>
    <mergeCell ref="M4:N4"/>
  </mergeCells>
  <conditionalFormatting sqref="C6:C14">
    <cfRule type="top10" dxfId="27" priority="28" rank="3"/>
  </conditionalFormatting>
  <conditionalFormatting sqref="D6:D14">
    <cfRule type="top10" dxfId="26" priority="27" rank="3"/>
  </conditionalFormatting>
  <conditionalFormatting sqref="E6:E14">
    <cfRule type="top10" dxfId="25" priority="26" rank="3"/>
  </conditionalFormatting>
  <conditionalFormatting sqref="F6:F14">
    <cfRule type="top10" dxfId="24" priority="25" rank="3"/>
  </conditionalFormatting>
  <conditionalFormatting sqref="G6:G14">
    <cfRule type="top10" dxfId="23" priority="24" rank="3"/>
  </conditionalFormatting>
  <conditionalFormatting sqref="C16:C25">
    <cfRule type="top10" dxfId="22" priority="23" rank="3"/>
  </conditionalFormatting>
  <conditionalFormatting sqref="D16:D25">
    <cfRule type="top10" dxfId="21" priority="22" rank="3"/>
  </conditionalFormatting>
  <conditionalFormatting sqref="H6:H14">
    <cfRule type="top10" dxfId="20" priority="21" rank="3"/>
  </conditionalFormatting>
  <conditionalFormatting sqref="I6:I14">
    <cfRule type="top10" dxfId="19" priority="20" rank="3"/>
  </conditionalFormatting>
  <conditionalFormatting sqref="J6:J14">
    <cfRule type="top10" dxfId="18" priority="19" rank="3"/>
  </conditionalFormatting>
  <conditionalFormatting sqref="K6:K14">
    <cfRule type="top10" dxfId="17" priority="18" rank="3"/>
  </conditionalFormatting>
  <conditionalFormatting sqref="L6:L14">
    <cfRule type="top10" dxfId="16" priority="17" rank="3"/>
  </conditionalFormatting>
  <conditionalFormatting sqref="M6:M14">
    <cfRule type="top10" dxfId="15" priority="16" rank="3"/>
  </conditionalFormatting>
  <conditionalFormatting sqref="N6:N14">
    <cfRule type="top10" dxfId="14" priority="15" rank="3"/>
  </conditionalFormatting>
  <conditionalFormatting sqref="O6:O14">
    <cfRule type="top10" dxfId="13" priority="14" rank="3"/>
  </conditionalFormatting>
  <conditionalFormatting sqref="P6:P14">
    <cfRule type="top10" dxfId="12" priority="13" rank="3"/>
  </conditionalFormatting>
  <conditionalFormatting sqref="E16:E25">
    <cfRule type="top10" dxfId="11" priority="12" rank="3"/>
  </conditionalFormatting>
  <conditionalFormatting sqref="F16:F25">
    <cfRule type="top10" dxfId="10" priority="11" rank="3"/>
  </conditionalFormatting>
  <conditionalFormatting sqref="G16:G25">
    <cfRule type="top10" dxfId="9" priority="10" rank="3"/>
  </conditionalFormatting>
  <conditionalFormatting sqref="H16:H25">
    <cfRule type="top10" dxfId="8" priority="9" rank="3"/>
  </conditionalFormatting>
  <conditionalFormatting sqref="I16:I25">
    <cfRule type="top10" dxfId="7" priority="8" rank="3"/>
  </conditionalFormatting>
  <conditionalFormatting sqref="J16:J25">
    <cfRule type="top10" dxfId="6" priority="7" rank="3"/>
  </conditionalFormatting>
  <conditionalFormatting sqref="K16:K25">
    <cfRule type="top10" dxfId="5" priority="6" rank="3"/>
  </conditionalFormatting>
  <conditionalFormatting sqref="L16:L25">
    <cfRule type="top10" dxfId="4" priority="5" rank="3"/>
  </conditionalFormatting>
  <conditionalFormatting sqref="M16:M25">
    <cfRule type="top10" dxfId="3" priority="4" rank="3"/>
  </conditionalFormatting>
  <conditionalFormatting sqref="N16:N25">
    <cfRule type="top10" dxfId="2" priority="3" rank="3"/>
  </conditionalFormatting>
  <conditionalFormatting sqref="O16:O25">
    <cfRule type="top10" dxfId="1" priority="2" rank="3"/>
  </conditionalFormatting>
  <conditionalFormatting sqref="P16:P25">
    <cfRule type="top10" dxfId="0" priority="1" rank="3"/>
  </conditionalFormatting>
  <pageMargins left="0.7" right="0.7" top="0.75" bottom="0.75" header="0.3" footer="0.3"/>
  <pageSetup paperSize="9" orientation="portrait" r:id="rId1"/>
  <ignoredErrors>
    <ignoredError sqref="I65:J65 Q65:Z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สรุปสถิติยืมคืน ปีงบประมาณ 2561</vt:lpstr>
      <vt:lpstr>พ.ศ. 2561</vt:lpstr>
      <vt:lpstr>พ.ศ. 2562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nop</cp:lastModifiedBy>
  <cp:lastPrinted>2019-08-19T04:13:31Z</cp:lastPrinted>
  <dcterms:created xsi:type="dcterms:W3CDTF">2019-04-24T04:14:56Z</dcterms:created>
  <dcterms:modified xsi:type="dcterms:W3CDTF">2019-08-19T05:42:33Z</dcterms:modified>
</cp:coreProperties>
</file>